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b98db6d6d69f9a0/Dokumenty/Dobré Trejdy/Obrázky posts/Theta/"/>
    </mc:Choice>
  </mc:AlternateContent>
  <bookViews>
    <workbookView xWindow="0" yWindow="0" windowWidth="25605" windowHeight="13665"/>
  </bookViews>
  <sheets>
    <sheet name="Ceny opcí" sheetId="1" r:id="rId1"/>
    <sheet name="Historická Volatilita" sheetId="2" r:id="rId2"/>
  </sheets>
  <functionGroups builtInGroupCount="18"/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B32" i="1"/>
  <c r="B35" i="1"/>
  <c r="B29" i="1"/>
  <c r="D13" i="1"/>
  <c r="B23" i="1"/>
  <c r="B26" i="1"/>
  <c r="B17" i="1"/>
  <c r="L11" i="2"/>
  <c r="M11" i="2"/>
  <c r="N11" i="2"/>
  <c r="L12" i="2"/>
  <c r="M12" i="2"/>
  <c r="N12" i="2"/>
  <c r="L13" i="2"/>
  <c r="L14" i="2"/>
  <c r="L15" i="2"/>
  <c r="P15" i="2"/>
  <c r="Q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0" i="2"/>
  <c r="L5" i="2"/>
  <c r="L6" i="2"/>
  <c r="L7" i="2"/>
  <c r="M7" i="2"/>
  <c r="N7" i="2"/>
  <c r="L8" i="2"/>
  <c r="L9" i="2"/>
  <c r="M6" i="2"/>
  <c r="N6" i="2"/>
  <c r="P6" i="2"/>
  <c r="Q6" i="2"/>
  <c r="M8" i="2"/>
  <c r="N8" i="2"/>
  <c r="P8" i="2"/>
  <c r="Q8" i="2"/>
  <c r="M9" i="2"/>
  <c r="N9" i="2"/>
  <c r="P9" i="2"/>
  <c r="Q9" i="2"/>
  <c r="M10" i="2"/>
  <c r="N10" i="2"/>
  <c r="P10" i="2"/>
  <c r="Q10" i="2"/>
  <c r="P11" i="2"/>
  <c r="Q11" i="2"/>
  <c r="L41" i="2"/>
  <c r="M25" i="2"/>
  <c r="N25" i="2"/>
  <c r="P12" i="2"/>
  <c r="Q12" i="2"/>
  <c r="L42" i="2"/>
  <c r="P13" i="2"/>
  <c r="Q13" i="2"/>
  <c r="L43" i="2"/>
  <c r="L44" i="2"/>
  <c r="P43" i="2"/>
  <c r="Q43" i="2"/>
  <c r="L45" i="2"/>
  <c r="P14" i="2"/>
  <c r="Q14" i="2"/>
  <c r="P16" i="2"/>
  <c r="Q16" i="2"/>
  <c r="L46" i="2"/>
  <c r="P17" i="2"/>
  <c r="Q17" i="2"/>
  <c r="L47" i="2"/>
  <c r="P18" i="2"/>
  <c r="Q18" i="2"/>
  <c r="L48" i="2"/>
  <c r="P46" i="2"/>
  <c r="Q46" i="2"/>
  <c r="P19" i="2"/>
  <c r="Q19" i="2"/>
  <c r="L49" i="2"/>
  <c r="P20" i="2"/>
  <c r="Q20" i="2"/>
  <c r="L50" i="2"/>
  <c r="P21" i="2"/>
  <c r="Q21" i="2"/>
  <c r="L51" i="2"/>
  <c r="L52" i="2"/>
  <c r="M24" i="2"/>
  <c r="N24" i="2"/>
  <c r="L53" i="2"/>
  <c r="L54" i="2"/>
  <c r="M53" i="2"/>
  <c r="N53" i="2"/>
  <c r="L55" i="2"/>
  <c r="M40" i="2"/>
  <c r="N40" i="2"/>
  <c r="L56" i="2"/>
  <c r="L57" i="2"/>
  <c r="L58" i="2"/>
  <c r="L59" i="2"/>
  <c r="L60" i="2"/>
  <c r="P59" i="2"/>
  <c r="Q59" i="2"/>
  <c r="L61" i="2"/>
  <c r="P27" i="2"/>
  <c r="Q27" i="2"/>
  <c r="P29" i="2"/>
  <c r="Q29" i="2"/>
  <c r="L62" i="2"/>
  <c r="P62" i="2"/>
  <c r="Q62" i="2"/>
  <c r="L63" i="2"/>
  <c r="L64" i="2"/>
  <c r="L65" i="2"/>
  <c r="L66" i="2"/>
  <c r="L67" i="2"/>
  <c r="L68" i="2"/>
  <c r="M67" i="2"/>
  <c r="N67" i="2"/>
  <c r="L69" i="2"/>
  <c r="P31" i="2"/>
  <c r="Q31" i="2"/>
  <c r="M33" i="2"/>
  <c r="N33" i="2"/>
  <c r="P33" i="2"/>
  <c r="Q33" i="2"/>
  <c r="L70" i="2"/>
  <c r="L71" i="2"/>
  <c r="P34" i="2"/>
  <c r="Q34" i="2"/>
  <c r="M35" i="2"/>
  <c r="N35" i="2"/>
  <c r="M37" i="2"/>
  <c r="N37" i="2"/>
  <c r="P37" i="2"/>
  <c r="Q37" i="2"/>
  <c r="L72" i="2"/>
  <c r="L73" i="2"/>
  <c r="L74" i="2"/>
  <c r="L75" i="2"/>
  <c r="L76" i="2"/>
  <c r="M48" i="2"/>
  <c r="N48" i="2"/>
  <c r="L77" i="2"/>
  <c r="M41" i="2"/>
  <c r="N41" i="2"/>
  <c r="P41" i="2"/>
  <c r="Q41" i="2"/>
  <c r="L78" i="2"/>
  <c r="L79" i="2"/>
  <c r="P79" i="2"/>
  <c r="Q79" i="2"/>
  <c r="P42" i="2"/>
  <c r="Q42" i="2"/>
  <c r="M43" i="2"/>
  <c r="N43" i="2"/>
  <c r="P44" i="2"/>
  <c r="Q44" i="2"/>
  <c r="M45" i="2"/>
  <c r="N45" i="2"/>
  <c r="P45" i="2"/>
  <c r="Q45" i="2"/>
  <c r="L80" i="2"/>
  <c r="L81" i="2"/>
  <c r="M80" i="2"/>
  <c r="N80" i="2"/>
  <c r="L82" i="2"/>
  <c r="L83" i="2"/>
  <c r="L84" i="2"/>
  <c r="M56" i="2"/>
  <c r="N56" i="2"/>
  <c r="L85" i="2"/>
  <c r="P47" i="2"/>
  <c r="Q47" i="2"/>
  <c r="M49" i="2"/>
  <c r="N49" i="2"/>
  <c r="P49" i="2"/>
  <c r="Q49" i="2"/>
  <c r="P50" i="2"/>
  <c r="Q50" i="2"/>
  <c r="P51" i="2"/>
  <c r="Q51" i="2"/>
  <c r="P52" i="2"/>
  <c r="Q52" i="2"/>
  <c r="P53" i="2"/>
  <c r="Q53" i="2"/>
  <c r="L86" i="2"/>
  <c r="P67" i="2"/>
  <c r="Q67" i="2"/>
  <c r="L87" i="2"/>
  <c r="L88" i="2"/>
  <c r="P87" i="2"/>
  <c r="Q87" i="2"/>
  <c r="L89" i="2"/>
  <c r="L90" i="2"/>
  <c r="L91" i="2"/>
  <c r="P91" i="2"/>
  <c r="Q91" i="2"/>
  <c r="L92" i="2"/>
  <c r="L93" i="2"/>
  <c r="M64" i="2"/>
  <c r="N64" i="2"/>
  <c r="P54" i="2"/>
  <c r="Q54" i="2"/>
  <c r="P57" i="2"/>
  <c r="Q57" i="2"/>
  <c r="M59" i="2"/>
  <c r="N59" i="2"/>
  <c r="P61" i="2"/>
  <c r="Q61" i="2"/>
  <c r="L94" i="2"/>
  <c r="M81" i="2"/>
  <c r="N81" i="2"/>
  <c r="L95" i="2"/>
  <c r="L96" i="2"/>
  <c r="L97" i="2"/>
  <c r="P97" i="2"/>
  <c r="Q97" i="2"/>
  <c r="L98" i="2"/>
  <c r="L99" i="2"/>
  <c r="L100" i="2"/>
  <c r="M72" i="2"/>
  <c r="N72" i="2"/>
  <c r="L101" i="2"/>
  <c r="P63" i="2"/>
  <c r="Q63" i="2"/>
  <c r="M65" i="2"/>
  <c r="N65" i="2"/>
  <c r="P65" i="2"/>
  <c r="Q65" i="2"/>
  <c r="M69" i="2"/>
  <c r="N69" i="2"/>
  <c r="P69" i="2"/>
  <c r="Q69" i="2"/>
  <c r="L102" i="2"/>
  <c r="L103" i="2"/>
  <c r="M101" i="2"/>
  <c r="N101" i="2"/>
  <c r="L104" i="2"/>
  <c r="L105" i="2"/>
  <c r="L106" i="2"/>
  <c r="M88" i="2"/>
  <c r="N88" i="2"/>
  <c r="L107" i="2"/>
  <c r="L108" i="2"/>
  <c r="M107" i="2"/>
  <c r="N107" i="2"/>
  <c r="L109" i="2"/>
  <c r="M73" i="2"/>
  <c r="N73" i="2"/>
  <c r="P73" i="2"/>
  <c r="Q73" i="2"/>
  <c r="M77" i="2"/>
  <c r="N77" i="2"/>
  <c r="L110" i="2"/>
  <c r="P110" i="2"/>
  <c r="Q110" i="2"/>
  <c r="L111" i="2"/>
  <c r="L112" i="2"/>
  <c r="L113" i="2"/>
  <c r="P111" i="2"/>
  <c r="Q111" i="2"/>
  <c r="L114" i="2"/>
  <c r="L115" i="2"/>
  <c r="L116" i="2"/>
  <c r="M98" i="2"/>
  <c r="N98" i="2"/>
  <c r="L117" i="2"/>
  <c r="P81" i="2"/>
  <c r="Q81" i="2"/>
  <c r="M83" i="2"/>
  <c r="N83" i="2"/>
  <c r="L118" i="2"/>
  <c r="M91" i="2"/>
  <c r="N91" i="2"/>
  <c r="L119" i="2"/>
  <c r="L120" i="2"/>
  <c r="P119" i="2"/>
  <c r="Q119" i="2"/>
  <c r="L121" i="2"/>
  <c r="L122" i="2"/>
  <c r="L123" i="2"/>
  <c r="P123" i="2"/>
  <c r="Q123" i="2"/>
  <c r="L124" i="2"/>
  <c r="P121" i="2"/>
  <c r="Q121" i="2"/>
  <c r="L125" i="2"/>
  <c r="L126" i="2"/>
  <c r="M125" i="2"/>
  <c r="N125" i="2"/>
  <c r="L127" i="2"/>
  <c r="P89" i="2"/>
  <c r="Q89" i="2"/>
  <c r="L128" i="2"/>
  <c r="P128" i="2"/>
  <c r="Q128" i="2"/>
  <c r="L129" i="2"/>
  <c r="L130" i="2"/>
  <c r="M129" i="2"/>
  <c r="N129" i="2"/>
  <c r="L131" i="2"/>
  <c r="L132" i="2"/>
  <c r="P131" i="2"/>
  <c r="Q131" i="2"/>
  <c r="L133" i="2"/>
  <c r="L134" i="2"/>
  <c r="L135" i="2"/>
  <c r="P135" i="2"/>
  <c r="Q135" i="2"/>
  <c r="L136" i="2"/>
  <c r="M133" i="2"/>
  <c r="N133" i="2"/>
  <c r="L137" i="2"/>
  <c r="L138" i="2"/>
  <c r="M115" i="2"/>
  <c r="N115" i="2"/>
  <c r="L139" i="2"/>
  <c r="L140" i="2"/>
  <c r="M139" i="2"/>
  <c r="N139" i="2"/>
  <c r="L141" i="2"/>
  <c r="L142" i="2"/>
  <c r="L143" i="2"/>
  <c r="M141" i="2"/>
  <c r="N141" i="2"/>
  <c r="L144" i="2"/>
  <c r="P143" i="2"/>
  <c r="Q143" i="2"/>
  <c r="L145" i="2"/>
  <c r="L146" i="2"/>
  <c r="M145" i="2"/>
  <c r="N145" i="2"/>
  <c r="L147" i="2"/>
  <c r="L148" i="2"/>
  <c r="P147" i="2"/>
  <c r="Q147" i="2"/>
  <c r="L149" i="2"/>
  <c r="M105" i="2"/>
  <c r="N105" i="2"/>
  <c r="P105" i="2"/>
  <c r="Q105" i="2"/>
  <c r="M109" i="2"/>
  <c r="N109" i="2"/>
  <c r="P113" i="2"/>
  <c r="Q113" i="2"/>
  <c r="L150" i="2"/>
  <c r="M149" i="2"/>
  <c r="N149" i="2"/>
  <c r="L151" i="2"/>
  <c r="L152" i="2"/>
  <c r="P151" i="2"/>
  <c r="Q151" i="2"/>
  <c r="L153" i="2"/>
  <c r="L154" i="2"/>
  <c r="L155" i="2"/>
  <c r="P153" i="2"/>
  <c r="Q153" i="2"/>
  <c r="L156" i="2"/>
  <c r="P155" i="2"/>
  <c r="Q155" i="2"/>
  <c r="L157" i="2"/>
  <c r="L158" i="2"/>
  <c r="L159" i="2"/>
  <c r="P159" i="2"/>
  <c r="Q159" i="2"/>
  <c r="L160" i="2"/>
  <c r="L161" i="2"/>
  <c r="L162" i="2"/>
  <c r="L163" i="2"/>
  <c r="L164" i="2"/>
  <c r="P161" i="2"/>
  <c r="Q161" i="2"/>
  <c r="L165" i="2"/>
  <c r="L166" i="2"/>
  <c r="L167" i="2"/>
  <c r="L168" i="2"/>
  <c r="M165" i="2"/>
  <c r="N165" i="2"/>
  <c r="L169" i="2"/>
  <c r="L170" i="2"/>
  <c r="P169" i="2"/>
  <c r="Q169" i="2"/>
  <c r="L171" i="2"/>
  <c r="L172" i="2"/>
  <c r="L173" i="2"/>
  <c r="L174" i="2"/>
  <c r="L175" i="2"/>
  <c r="L176" i="2"/>
  <c r="L177" i="2"/>
  <c r="L178" i="2"/>
  <c r="L179" i="2"/>
  <c r="M179" i="2"/>
  <c r="N179" i="2"/>
  <c r="L180" i="2"/>
  <c r="L181" i="2"/>
  <c r="L182" i="2"/>
  <c r="M181" i="2"/>
  <c r="N181" i="2"/>
  <c r="L183" i="2"/>
  <c r="L184" i="2"/>
  <c r="L185" i="2"/>
  <c r="L186" i="2"/>
  <c r="P184" i="2"/>
  <c r="Q184" i="2"/>
  <c r="L187" i="2"/>
  <c r="L188" i="2"/>
  <c r="L189" i="2"/>
  <c r="L190" i="2"/>
  <c r="L191" i="2"/>
  <c r="L192" i="2"/>
  <c r="L193" i="2"/>
  <c r="L194" i="2"/>
  <c r="P194" i="2"/>
  <c r="Q194" i="2"/>
  <c r="L195" i="2"/>
  <c r="L196" i="2"/>
  <c r="P192" i="2"/>
  <c r="Q192" i="2"/>
  <c r="L197" i="2"/>
  <c r="L198" i="2"/>
  <c r="L199" i="2"/>
  <c r="P197" i="2"/>
  <c r="Q197" i="2"/>
  <c r="L200" i="2"/>
  <c r="M199" i="2"/>
  <c r="N199" i="2"/>
  <c r="L201" i="2"/>
  <c r="L202" i="2"/>
  <c r="M202" i="2"/>
  <c r="N202" i="2"/>
  <c r="L203" i="2"/>
  <c r="L204" i="2"/>
  <c r="L205" i="2"/>
  <c r="L206" i="2"/>
  <c r="L207" i="2"/>
  <c r="M207" i="2"/>
  <c r="N207" i="2"/>
  <c r="L208" i="2"/>
  <c r="L209" i="2"/>
  <c r="L210" i="2"/>
  <c r="L211" i="2"/>
  <c r="P210" i="2"/>
  <c r="Q210" i="2"/>
  <c r="M163" i="2"/>
  <c r="N163" i="2"/>
  <c r="L212" i="2"/>
  <c r="L213" i="2"/>
  <c r="L214" i="2"/>
  <c r="L215" i="2"/>
  <c r="L216" i="2"/>
  <c r="L217" i="2"/>
  <c r="M215" i="2"/>
  <c r="N215" i="2"/>
  <c r="L218" i="2"/>
  <c r="M218" i="2"/>
  <c r="N218" i="2"/>
  <c r="L219" i="2"/>
  <c r="P199" i="2"/>
  <c r="Q199" i="2"/>
  <c r="L220" i="2"/>
  <c r="L221" i="2"/>
  <c r="M221" i="2"/>
  <c r="N221" i="2"/>
  <c r="L222" i="2"/>
  <c r="P208" i="2"/>
  <c r="Q208" i="2"/>
  <c r="L223" i="2"/>
  <c r="L224" i="2"/>
  <c r="P223" i="2"/>
  <c r="Q223" i="2"/>
  <c r="L225" i="2"/>
  <c r="L226" i="2"/>
  <c r="P226" i="2"/>
  <c r="Q226" i="2"/>
  <c r="L227" i="2"/>
  <c r="L228" i="2"/>
  <c r="L229" i="2"/>
  <c r="L230" i="2"/>
  <c r="M229" i="2"/>
  <c r="N229" i="2"/>
  <c r="L231" i="2"/>
  <c r="L232" i="2"/>
  <c r="M231" i="2"/>
  <c r="N231" i="2"/>
  <c r="L233" i="2"/>
  <c r="L234" i="2"/>
  <c r="L235" i="2"/>
  <c r="P234" i="2"/>
  <c r="Q234" i="2"/>
  <c r="L236" i="2"/>
  <c r="M233" i="2"/>
  <c r="N233" i="2"/>
  <c r="L237" i="2"/>
  <c r="L238" i="2"/>
  <c r="M237" i="2"/>
  <c r="N237" i="2"/>
  <c r="L239" i="2"/>
  <c r="L240" i="2"/>
  <c r="L241" i="2"/>
  <c r="M239" i="2"/>
  <c r="N239" i="2"/>
  <c r="L242" i="2"/>
  <c r="P242" i="2"/>
  <c r="Q242" i="2"/>
  <c r="L243" i="2"/>
  <c r="L244" i="2"/>
  <c r="P244" i="2"/>
  <c r="Q244" i="2"/>
  <c r="L245" i="2"/>
  <c r="L246" i="2"/>
  <c r="P246" i="2"/>
  <c r="Q246" i="2"/>
  <c r="L247" i="2"/>
  <c r="L248" i="2"/>
  <c r="M247" i="2"/>
  <c r="N247" i="2"/>
  <c r="L249" i="2"/>
  <c r="L250" i="2"/>
  <c r="P249" i="2"/>
  <c r="Q249" i="2"/>
  <c r="L251" i="2"/>
  <c r="L252" i="2"/>
  <c r="L253" i="2"/>
  <c r="P253" i="2"/>
  <c r="Q253" i="2"/>
  <c r="L254" i="2"/>
  <c r="M254" i="2"/>
  <c r="N254" i="2"/>
  <c r="P5" i="2"/>
  <c r="Q5" i="2"/>
  <c r="M5" i="2"/>
  <c r="E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G29" i="2"/>
  <c r="I29" i="2"/>
  <c r="E36" i="2"/>
  <c r="E37" i="2"/>
  <c r="E38" i="2"/>
  <c r="E39" i="2"/>
  <c r="E40" i="2"/>
  <c r="E41" i="2"/>
  <c r="G41" i="2"/>
  <c r="I41" i="2"/>
  <c r="E42" i="2"/>
  <c r="E43" i="2"/>
  <c r="G43" i="2"/>
  <c r="I43" i="2"/>
  <c r="F7" i="2"/>
  <c r="F8" i="2"/>
  <c r="H8" i="2"/>
  <c r="J8" i="2"/>
  <c r="F9" i="2"/>
  <c r="F10" i="2"/>
  <c r="F11" i="2"/>
  <c r="F12" i="2"/>
  <c r="F13" i="2"/>
  <c r="F14" i="2"/>
  <c r="F15" i="2"/>
  <c r="F16" i="2"/>
  <c r="F17" i="2"/>
  <c r="F18" i="2"/>
  <c r="F19" i="2"/>
  <c r="F20" i="2"/>
  <c r="H20" i="2"/>
  <c r="J20" i="2"/>
  <c r="F21" i="2"/>
  <c r="F22" i="2"/>
  <c r="F23" i="2"/>
  <c r="F24" i="2"/>
  <c r="F25" i="2"/>
  <c r="F26" i="2"/>
  <c r="F27" i="2"/>
  <c r="F28" i="2"/>
  <c r="F29" i="2"/>
  <c r="F30" i="2"/>
  <c r="F31" i="2"/>
  <c r="F32" i="2"/>
  <c r="H28" i="2"/>
  <c r="J28" i="2"/>
  <c r="F33" i="2"/>
  <c r="F34" i="2"/>
  <c r="F35" i="2"/>
  <c r="F36" i="2"/>
  <c r="G11" i="2"/>
  <c r="I11" i="2"/>
  <c r="F37" i="2"/>
  <c r="F38" i="2"/>
  <c r="F39" i="2"/>
  <c r="F40" i="2"/>
  <c r="F41" i="2"/>
  <c r="F42" i="2"/>
  <c r="F43" i="2"/>
  <c r="E44" i="2"/>
  <c r="F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F45" i="2"/>
  <c r="H34" i="2"/>
  <c r="J34" i="2"/>
  <c r="F46" i="2"/>
  <c r="F47" i="2"/>
  <c r="F48" i="2"/>
  <c r="F49" i="2"/>
  <c r="F50" i="2"/>
  <c r="F51" i="2"/>
  <c r="H36" i="2"/>
  <c r="J36" i="2"/>
  <c r="F52" i="2"/>
  <c r="F53" i="2"/>
  <c r="F54" i="2"/>
  <c r="F55" i="2"/>
  <c r="F56" i="2"/>
  <c r="G37" i="2"/>
  <c r="I37" i="2"/>
  <c r="F57" i="2"/>
  <c r="F58" i="2"/>
  <c r="F59" i="2"/>
  <c r="F60" i="2"/>
  <c r="F61" i="2"/>
  <c r="F62" i="2"/>
  <c r="F63" i="2"/>
  <c r="H56" i="2"/>
  <c r="J56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H79" i="2"/>
  <c r="J79" i="2"/>
  <c r="F80" i="2"/>
  <c r="F81" i="2"/>
  <c r="F82" i="2"/>
  <c r="F83" i="2"/>
  <c r="F84" i="2"/>
  <c r="E65" i="2"/>
  <c r="E66" i="2"/>
  <c r="E67" i="2"/>
  <c r="E68" i="2"/>
  <c r="E69" i="2"/>
  <c r="E70" i="2"/>
  <c r="E71" i="2"/>
  <c r="G70" i="2"/>
  <c r="I70" i="2"/>
  <c r="E72" i="2"/>
  <c r="E73" i="2"/>
  <c r="E74" i="2"/>
  <c r="E75" i="2"/>
  <c r="E76" i="2"/>
  <c r="E77" i="2"/>
  <c r="E78" i="2"/>
  <c r="E79" i="2"/>
  <c r="G62" i="2"/>
  <c r="I62" i="2"/>
  <c r="E80" i="2"/>
  <c r="E81" i="2"/>
  <c r="E82" i="2"/>
  <c r="E83" i="2"/>
  <c r="E84" i="2"/>
  <c r="E85" i="2"/>
  <c r="E86" i="2"/>
  <c r="E87" i="2"/>
  <c r="F85" i="2"/>
  <c r="F86" i="2"/>
  <c r="F87" i="2"/>
  <c r="G49" i="2"/>
  <c r="I49" i="2"/>
  <c r="F88" i="2"/>
  <c r="F89" i="2"/>
  <c r="F90" i="2"/>
  <c r="E88" i="2"/>
  <c r="E89" i="2"/>
  <c r="E90" i="2"/>
  <c r="G88" i="2"/>
  <c r="I88" i="2"/>
  <c r="G51" i="2"/>
  <c r="I51" i="2"/>
  <c r="F91" i="2"/>
  <c r="F92" i="2"/>
  <c r="E91" i="2"/>
  <c r="E92" i="2"/>
  <c r="E93" i="2"/>
  <c r="G91" i="2"/>
  <c r="I91" i="2"/>
  <c r="F93" i="2"/>
  <c r="F94" i="2"/>
  <c r="F95" i="2"/>
  <c r="F96" i="2"/>
  <c r="F97" i="2"/>
  <c r="F98" i="2"/>
  <c r="F99" i="2"/>
  <c r="F100" i="2"/>
  <c r="E94" i="2"/>
  <c r="E95" i="2"/>
  <c r="E96" i="2"/>
  <c r="E97" i="2"/>
  <c r="E98" i="2"/>
  <c r="E99" i="2"/>
  <c r="G96" i="2"/>
  <c r="I96" i="2"/>
  <c r="E100" i="2"/>
  <c r="G61" i="2"/>
  <c r="I61" i="2"/>
  <c r="F101" i="2"/>
  <c r="F102" i="2"/>
  <c r="F103" i="2"/>
  <c r="H98" i="2"/>
  <c r="J98" i="2"/>
  <c r="F104" i="2"/>
  <c r="E101" i="2"/>
  <c r="E102" i="2"/>
  <c r="E103" i="2"/>
  <c r="E104" i="2"/>
  <c r="G103" i="2"/>
  <c r="I103" i="2"/>
  <c r="E105" i="2"/>
  <c r="E106" i="2"/>
  <c r="G101" i="2"/>
  <c r="I101" i="2"/>
  <c r="E107" i="2"/>
  <c r="F105" i="2"/>
  <c r="F106" i="2"/>
  <c r="F107" i="2"/>
  <c r="F108" i="2"/>
  <c r="E108" i="2"/>
  <c r="F109" i="2"/>
  <c r="E109" i="2"/>
  <c r="E110" i="2"/>
  <c r="E111" i="2"/>
  <c r="F110" i="2"/>
  <c r="F111" i="2"/>
  <c r="F112" i="2"/>
  <c r="E112" i="2"/>
  <c r="F113" i="2"/>
  <c r="H93" i="2"/>
  <c r="J93" i="2"/>
  <c r="E113" i="2"/>
  <c r="E114" i="2"/>
  <c r="E115" i="2"/>
  <c r="E116" i="2"/>
  <c r="F114" i="2"/>
  <c r="F115" i="2"/>
  <c r="F116" i="2"/>
  <c r="F117" i="2"/>
  <c r="H105" i="2"/>
  <c r="J105" i="2"/>
  <c r="E117" i="2"/>
  <c r="E118" i="2"/>
  <c r="E119" i="2"/>
  <c r="G118" i="2"/>
  <c r="I118" i="2"/>
  <c r="E120" i="2"/>
  <c r="F118" i="2"/>
  <c r="F119" i="2"/>
  <c r="F120" i="2"/>
  <c r="F121" i="2"/>
  <c r="E121" i="2"/>
  <c r="E122" i="2"/>
  <c r="E123" i="2"/>
  <c r="E124" i="2"/>
  <c r="G85" i="2"/>
  <c r="I85" i="2"/>
  <c r="F122" i="2"/>
  <c r="F123" i="2"/>
  <c r="F124" i="2"/>
  <c r="F125" i="2"/>
  <c r="E125" i="2"/>
  <c r="E126" i="2"/>
  <c r="E127" i="2"/>
  <c r="E128" i="2"/>
  <c r="G89" i="2"/>
  <c r="I89" i="2"/>
  <c r="F126" i="2"/>
  <c r="F127" i="2"/>
  <c r="F128" i="2"/>
  <c r="F129" i="2"/>
  <c r="H109" i="2"/>
  <c r="J109" i="2"/>
  <c r="H90" i="2"/>
  <c r="J90" i="2"/>
  <c r="E129" i="2"/>
  <c r="E130" i="2"/>
  <c r="E131" i="2"/>
  <c r="E132" i="2"/>
  <c r="G93" i="2"/>
  <c r="I93" i="2"/>
  <c r="G94" i="2"/>
  <c r="I94" i="2"/>
  <c r="F130" i="2"/>
  <c r="F131" i="2"/>
  <c r="F132" i="2"/>
  <c r="F133" i="2"/>
  <c r="H113" i="2"/>
  <c r="J113" i="2"/>
  <c r="H94" i="2"/>
  <c r="J94" i="2"/>
  <c r="E133" i="2"/>
  <c r="E134" i="2"/>
  <c r="G120" i="2"/>
  <c r="I120" i="2"/>
  <c r="E135" i="2"/>
  <c r="E136" i="2"/>
  <c r="G98" i="2"/>
  <c r="I98" i="2"/>
  <c r="F134" i="2"/>
  <c r="H132" i="2"/>
  <c r="J132" i="2"/>
  <c r="F135" i="2"/>
  <c r="F136" i="2"/>
  <c r="H136" i="2"/>
  <c r="J136" i="2"/>
  <c r="F137" i="2"/>
  <c r="H99" i="2"/>
  <c r="J99" i="2"/>
  <c r="E137" i="2"/>
  <c r="E138" i="2"/>
  <c r="E139" i="2"/>
  <c r="E140" i="2"/>
  <c r="G102" i="2"/>
  <c r="I102" i="2"/>
  <c r="F138" i="2"/>
  <c r="F139" i="2"/>
  <c r="F140" i="2"/>
  <c r="H139" i="2"/>
  <c r="J139" i="2"/>
  <c r="F141" i="2"/>
  <c r="E141" i="2"/>
  <c r="E142" i="2"/>
  <c r="E143" i="2"/>
  <c r="E144" i="2"/>
  <c r="G144" i="2"/>
  <c r="I144" i="2"/>
  <c r="G106" i="2"/>
  <c r="I106" i="2"/>
  <c r="F142" i="2"/>
  <c r="F143" i="2"/>
  <c r="F144" i="2"/>
  <c r="F145" i="2"/>
  <c r="H106" i="2"/>
  <c r="J106" i="2"/>
  <c r="H107" i="2"/>
  <c r="J107" i="2"/>
  <c r="E145" i="2"/>
  <c r="E146" i="2"/>
  <c r="E147" i="2"/>
  <c r="G147" i="2"/>
  <c r="I147" i="2"/>
  <c r="E148" i="2"/>
  <c r="G109" i="2"/>
  <c r="I109" i="2"/>
  <c r="G110" i="2"/>
  <c r="I110" i="2"/>
  <c r="F146" i="2"/>
  <c r="F147" i="2"/>
  <c r="F148" i="2"/>
  <c r="F149" i="2"/>
  <c r="H110" i="2"/>
  <c r="J110" i="2"/>
  <c r="H111" i="2"/>
  <c r="J111" i="2"/>
  <c r="E149" i="2"/>
  <c r="E150" i="2"/>
  <c r="E151" i="2"/>
  <c r="E152" i="2"/>
  <c r="G149" i="2"/>
  <c r="I149" i="2"/>
  <c r="G132" i="2"/>
  <c r="I132" i="2"/>
  <c r="G113" i="2"/>
  <c r="I113" i="2"/>
  <c r="G114" i="2"/>
  <c r="I114" i="2"/>
  <c r="F150" i="2"/>
  <c r="F151" i="2"/>
  <c r="F152" i="2"/>
  <c r="F153" i="2"/>
  <c r="H114" i="2"/>
  <c r="J114" i="2"/>
  <c r="E153" i="2"/>
  <c r="E154" i="2"/>
  <c r="E155" i="2"/>
  <c r="G155" i="2"/>
  <c r="I155" i="2"/>
  <c r="E156" i="2"/>
  <c r="G140" i="2"/>
  <c r="I140" i="2"/>
  <c r="G136" i="2"/>
  <c r="I136" i="2"/>
  <c r="G117" i="2"/>
  <c r="I117" i="2"/>
  <c r="F154" i="2"/>
  <c r="F155" i="2"/>
  <c r="F156" i="2"/>
  <c r="F157" i="2"/>
  <c r="E157" i="2"/>
  <c r="E158" i="2"/>
  <c r="E159" i="2"/>
  <c r="G157" i="2"/>
  <c r="E160" i="2"/>
  <c r="G122" i="2"/>
  <c r="I122" i="2"/>
  <c r="F158" i="2"/>
  <c r="H158" i="2"/>
  <c r="J158" i="2"/>
  <c r="F159" i="2"/>
  <c r="H147" i="2"/>
  <c r="J147" i="2"/>
  <c r="F160" i="2"/>
  <c r="F161" i="2"/>
  <c r="E161" i="2"/>
  <c r="E162" i="2"/>
  <c r="E163" i="2"/>
  <c r="E164" i="2"/>
  <c r="G125" i="2"/>
  <c r="I125" i="2"/>
  <c r="H126" i="2"/>
  <c r="J126" i="2"/>
  <c r="H127" i="2"/>
  <c r="J127" i="2"/>
  <c r="E165" i="2"/>
  <c r="E166" i="2"/>
  <c r="E167" i="2"/>
  <c r="E168" i="2"/>
  <c r="G148" i="2"/>
  <c r="H130" i="2"/>
  <c r="J130" i="2"/>
  <c r="H131" i="2"/>
  <c r="J131" i="2"/>
  <c r="H135" i="2"/>
  <c r="J135" i="2"/>
  <c r="G138" i="2"/>
  <c r="I138" i="2"/>
  <c r="H138" i="2"/>
  <c r="J138" i="2"/>
  <c r="G142" i="2"/>
  <c r="I142" i="2"/>
  <c r="F162" i="2"/>
  <c r="F163" i="2"/>
  <c r="F164" i="2"/>
  <c r="H164" i="2"/>
  <c r="J164" i="2"/>
  <c r="G145" i="2"/>
  <c r="I145" i="2"/>
  <c r="F165" i="2"/>
  <c r="F166" i="2"/>
  <c r="F167" i="2"/>
  <c r="F168" i="2"/>
  <c r="H163" i="2"/>
  <c r="J163" i="2"/>
  <c r="I148" i="2"/>
  <c r="E169" i="2"/>
  <c r="F169" i="2"/>
  <c r="E170" i="2"/>
  <c r="F170" i="2"/>
  <c r="H170" i="2"/>
  <c r="J170" i="2"/>
  <c r="E171" i="2"/>
  <c r="F171" i="2"/>
  <c r="F172" i="2"/>
  <c r="F173" i="2"/>
  <c r="F174" i="2"/>
  <c r="F175" i="2"/>
  <c r="F176" i="2"/>
  <c r="H172" i="2"/>
  <c r="J172" i="2"/>
  <c r="F177" i="2"/>
  <c r="H177" i="2"/>
  <c r="J177" i="2"/>
  <c r="F178" i="2"/>
  <c r="H175" i="2"/>
  <c r="J175" i="2"/>
  <c r="F179" i="2"/>
  <c r="F180" i="2"/>
  <c r="F181" i="2"/>
  <c r="F182" i="2"/>
  <c r="H180" i="2"/>
  <c r="J180" i="2"/>
  <c r="F183" i="2"/>
  <c r="F184" i="2"/>
  <c r="H182" i="2"/>
  <c r="J182" i="2"/>
  <c r="F185" i="2"/>
  <c r="F186" i="2"/>
  <c r="F187" i="2"/>
  <c r="H186" i="2"/>
  <c r="J186" i="2"/>
  <c r="F188" i="2"/>
  <c r="F189" i="2"/>
  <c r="F190" i="2"/>
  <c r="E172" i="2"/>
  <c r="E173" i="2"/>
  <c r="G158" i="2"/>
  <c r="I158" i="2"/>
  <c r="E174" i="2"/>
  <c r="G165" i="2"/>
  <c r="I165" i="2"/>
  <c r="E175" i="2"/>
  <c r="E176" i="2"/>
  <c r="E177" i="2"/>
  <c r="E178" i="2"/>
  <c r="E179" i="2"/>
  <c r="G175" i="2"/>
  <c r="I175" i="2"/>
  <c r="E180" i="2"/>
  <c r="G180" i="2"/>
  <c r="I180" i="2"/>
  <c r="E181" i="2"/>
  <c r="G161" i="2"/>
  <c r="I161" i="2"/>
  <c r="F191" i="2"/>
  <c r="F192" i="2"/>
  <c r="H192" i="2"/>
  <c r="J192" i="2"/>
  <c r="F193" i="2"/>
  <c r="H193" i="2"/>
  <c r="J193" i="2"/>
  <c r="F194" i="2"/>
  <c r="F195" i="2"/>
  <c r="E182" i="2"/>
  <c r="E183" i="2"/>
  <c r="E184" i="2"/>
  <c r="E185" i="2"/>
  <c r="G182" i="2"/>
  <c r="I182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G198" i="2"/>
  <c r="I198" i="2"/>
  <c r="E200" i="2"/>
  <c r="E201" i="2"/>
  <c r="F196" i="2"/>
  <c r="F197" i="2"/>
  <c r="F198" i="2"/>
  <c r="F199" i="2"/>
  <c r="F200" i="2"/>
  <c r="F201" i="2"/>
  <c r="H200" i="2"/>
  <c r="J200" i="2"/>
  <c r="E202" i="2"/>
  <c r="G191" i="2"/>
  <c r="I191" i="2"/>
  <c r="E203" i="2"/>
  <c r="F202" i="2"/>
  <c r="F203" i="2"/>
  <c r="F204" i="2"/>
  <c r="F205" i="2"/>
  <c r="F206" i="2"/>
  <c r="E204" i="2"/>
  <c r="E205" i="2"/>
  <c r="G205" i="2"/>
  <c r="E206" i="2"/>
  <c r="E207" i="2"/>
  <c r="E208" i="2"/>
  <c r="E209" i="2"/>
  <c r="E210" i="2"/>
  <c r="G208" i="2"/>
  <c r="I208" i="2"/>
  <c r="E211" i="2"/>
  <c r="F207" i="2"/>
  <c r="F208" i="2"/>
  <c r="F209" i="2"/>
  <c r="H203" i="2"/>
  <c r="J203" i="2"/>
  <c r="F210" i="2"/>
  <c r="F211" i="2"/>
  <c r="F212" i="2"/>
  <c r="F213" i="2"/>
  <c r="F214" i="2"/>
  <c r="F215" i="2"/>
  <c r="F216" i="2"/>
  <c r="E212" i="2"/>
  <c r="G212" i="2"/>
  <c r="I212" i="2"/>
  <c r="E213" i="2"/>
  <c r="E214" i="2"/>
  <c r="E215" i="2"/>
  <c r="E216" i="2"/>
  <c r="E217" i="2"/>
  <c r="E218" i="2"/>
  <c r="E219" i="2"/>
  <c r="G199" i="2"/>
  <c r="I199" i="2"/>
  <c r="E220" i="2"/>
  <c r="G220" i="2"/>
  <c r="I220" i="2"/>
  <c r="E221" i="2"/>
  <c r="G221" i="2"/>
  <c r="I221" i="2"/>
  <c r="E222" i="2"/>
  <c r="E223" i="2"/>
  <c r="E224" i="2"/>
  <c r="E225" i="2"/>
  <c r="I205" i="2"/>
  <c r="E226" i="2"/>
  <c r="G214" i="2"/>
  <c r="I214" i="2"/>
  <c r="E227" i="2"/>
  <c r="E228" i="2"/>
  <c r="E229" i="2"/>
  <c r="F217" i="2"/>
  <c r="F218" i="2"/>
  <c r="F219" i="2"/>
  <c r="H215" i="2"/>
  <c r="J215" i="2"/>
  <c r="F220" i="2"/>
  <c r="H220" i="2"/>
  <c r="J220" i="2"/>
  <c r="F221" i="2"/>
  <c r="H221" i="2"/>
  <c r="F222" i="2"/>
  <c r="F223" i="2"/>
  <c r="F224" i="2"/>
  <c r="F225" i="2"/>
  <c r="F226" i="2"/>
  <c r="H224" i="2"/>
  <c r="J224" i="2"/>
  <c r="F227" i="2"/>
  <c r="H222" i="2"/>
  <c r="J222" i="2"/>
  <c r="H207" i="2"/>
  <c r="J207" i="2"/>
  <c r="F228" i="2"/>
  <c r="F229" i="2"/>
  <c r="F230" i="2"/>
  <c r="F231" i="2"/>
  <c r="H228" i="2"/>
  <c r="J228" i="2"/>
  <c r="F232" i="2"/>
  <c r="F233" i="2"/>
  <c r="F234" i="2"/>
  <c r="F235" i="2"/>
  <c r="E230" i="2"/>
  <c r="E231" i="2"/>
  <c r="G231" i="2"/>
  <c r="I231" i="2"/>
  <c r="E232" i="2"/>
  <c r="G232" i="2"/>
  <c r="I232" i="2"/>
  <c r="E233" i="2"/>
  <c r="E234" i="2"/>
  <c r="E235" i="2"/>
  <c r="E236" i="2"/>
  <c r="E237" i="2"/>
  <c r="G233" i="2"/>
  <c r="I233" i="2"/>
  <c r="E238" i="2"/>
  <c r="G238" i="2"/>
  <c r="I238" i="2"/>
  <c r="E239" i="2"/>
  <c r="G239" i="2"/>
  <c r="I239" i="2"/>
  <c r="E240" i="2"/>
  <c r="F236" i="2"/>
  <c r="F237" i="2"/>
  <c r="F238" i="2"/>
  <c r="F239" i="2"/>
  <c r="F240" i="2"/>
  <c r="H240" i="2"/>
  <c r="J240" i="2"/>
  <c r="F241" i="2"/>
  <c r="F242" i="2"/>
  <c r="F243" i="2"/>
  <c r="H243" i="2"/>
  <c r="J243" i="2"/>
  <c r="F244" i="2"/>
  <c r="F245" i="2"/>
  <c r="F246" i="2"/>
  <c r="H246" i="2"/>
  <c r="J246" i="2"/>
  <c r="F247" i="2"/>
  <c r="E241" i="2"/>
  <c r="E242" i="2"/>
  <c r="G240" i="2"/>
  <c r="I240" i="2"/>
  <c r="E243" i="2"/>
  <c r="E244" i="2"/>
  <c r="E245" i="2"/>
  <c r="G245" i="2"/>
  <c r="I245" i="2"/>
  <c r="F248" i="2"/>
  <c r="H248" i="2"/>
  <c r="J248" i="2"/>
  <c r="H226" i="2"/>
  <c r="J226" i="2"/>
  <c r="F249" i="2"/>
  <c r="H249" i="2"/>
  <c r="J249" i="2"/>
  <c r="F250" i="2"/>
  <c r="F251" i="2"/>
  <c r="F252" i="2"/>
  <c r="H251" i="2"/>
  <c r="J251" i="2"/>
  <c r="G215" i="2"/>
  <c r="I215" i="2"/>
  <c r="E246" i="2"/>
  <c r="E247" i="2"/>
  <c r="E248" i="2"/>
  <c r="E249" i="2"/>
  <c r="E250" i="2"/>
  <c r="G250" i="2"/>
  <c r="I250" i="2"/>
  <c r="E251" i="2"/>
  <c r="G246" i="2"/>
  <c r="I246" i="2"/>
  <c r="E252" i="2"/>
  <c r="G244" i="2"/>
  <c r="I244" i="2"/>
  <c r="E253" i="2"/>
  <c r="F253" i="2"/>
  <c r="F254" i="2"/>
  <c r="G219" i="2"/>
  <c r="I219" i="2"/>
  <c r="E254" i="2"/>
  <c r="G223" i="2"/>
  <c r="I223" i="2"/>
  <c r="H242" i="2"/>
  <c r="J242" i="2"/>
  <c r="G234" i="2"/>
  <c r="I234" i="2"/>
  <c r="G242" i="2"/>
  <c r="I242" i="2"/>
  <c r="H247" i="2"/>
  <c r="J247" i="2"/>
  <c r="G248" i="2"/>
  <c r="I248" i="2"/>
  <c r="H250" i="2"/>
  <c r="J250" i="2"/>
  <c r="G251" i="2"/>
  <c r="I251" i="2"/>
  <c r="G253" i="2"/>
  <c r="I253" i="2"/>
  <c r="H253" i="2"/>
  <c r="J253" i="2"/>
  <c r="G254" i="2"/>
  <c r="I254" i="2"/>
  <c r="H254" i="2"/>
  <c r="J254" i="2"/>
  <c r="F5" i="2"/>
  <c r="H5" i="2"/>
  <c r="J5" i="2"/>
  <c r="E5" i="2"/>
  <c r="G5" i="2"/>
  <c r="I5" i="2"/>
  <c r="N5" i="2"/>
  <c r="M9" i="1"/>
  <c r="M10" i="1"/>
  <c r="M11" i="1"/>
  <c r="M12" i="1"/>
  <c r="M13" i="1"/>
  <c r="M14" i="1"/>
  <c r="M15" i="1"/>
  <c r="G210" i="2"/>
  <c r="I210" i="2"/>
  <c r="G207" i="2"/>
  <c r="I207" i="2"/>
  <c r="G236" i="2"/>
  <c r="I236" i="2"/>
  <c r="H216" i="2"/>
  <c r="J216" i="2"/>
  <c r="H208" i="2"/>
  <c r="J208" i="2"/>
  <c r="G189" i="2"/>
  <c r="I189" i="2"/>
  <c r="H187" i="2"/>
  <c r="J187" i="2"/>
  <c r="G173" i="2"/>
  <c r="I173" i="2"/>
  <c r="H171" i="2"/>
  <c r="J171" i="2"/>
  <c r="H154" i="2"/>
  <c r="J154" i="2"/>
  <c r="G159" i="2"/>
  <c r="I159" i="2"/>
  <c r="H149" i="2"/>
  <c r="J149" i="2"/>
  <c r="H241" i="2"/>
  <c r="J241" i="2"/>
  <c r="H230" i="2"/>
  <c r="J230" i="2"/>
  <c r="H211" i="2"/>
  <c r="J211" i="2"/>
  <c r="H206" i="2"/>
  <c r="J206" i="2"/>
  <c r="H197" i="2"/>
  <c r="J197" i="2"/>
  <c r="G169" i="2"/>
  <c r="I169" i="2"/>
  <c r="G163" i="2"/>
  <c r="I163" i="2"/>
  <c r="H156" i="2"/>
  <c r="J156" i="2"/>
  <c r="G156" i="2"/>
  <c r="I156" i="2"/>
  <c r="G203" i="2"/>
  <c r="I203" i="2"/>
  <c r="G201" i="2"/>
  <c r="I201" i="2"/>
  <c r="G194" i="2"/>
  <c r="I194" i="2"/>
  <c r="H190" i="2"/>
  <c r="J190" i="2"/>
  <c r="G185" i="2"/>
  <c r="I185" i="2"/>
  <c r="H183" i="2"/>
  <c r="J183" i="2"/>
  <c r="H174" i="2"/>
  <c r="J174" i="2"/>
  <c r="G171" i="2"/>
  <c r="I171" i="2"/>
  <c r="G188" i="2"/>
  <c r="I188" i="2"/>
  <c r="G154" i="2"/>
  <c r="I154" i="2"/>
  <c r="G167" i="2"/>
  <c r="I167" i="2"/>
  <c r="H209" i="2"/>
  <c r="J209" i="2"/>
  <c r="H160" i="2"/>
  <c r="J160" i="2"/>
  <c r="G160" i="2"/>
  <c r="I160" i="2"/>
  <c r="H144" i="2"/>
  <c r="J144" i="2"/>
  <c r="G204" i="2"/>
  <c r="I204" i="2"/>
  <c r="G235" i="2"/>
  <c r="I235" i="2"/>
  <c r="H204" i="2"/>
  <c r="J204" i="2"/>
  <c r="H202" i="2"/>
  <c r="J202" i="2"/>
  <c r="H195" i="2"/>
  <c r="J195" i="2"/>
  <c r="G190" i="2"/>
  <c r="I190" i="2"/>
  <c r="H188" i="2"/>
  <c r="J188" i="2"/>
  <c r="H179" i="2"/>
  <c r="J179" i="2"/>
  <c r="H185" i="2"/>
  <c r="J185" i="2"/>
  <c r="G162" i="2"/>
  <c r="I162" i="2"/>
  <c r="H151" i="2"/>
  <c r="J151" i="2"/>
  <c r="G164" i="2"/>
  <c r="I164" i="2"/>
  <c r="H157" i="2"/>
  <c r="J157" i="2"/>
  <c r="G151" i="2"/>
  <c r="I151" i="2"/>
  <c r="H223" i="2"/>
  <c r="J223" i="2"/>
  <c r="H218" i="2"/>
  <c r="J218" i="2"/>
  <c r="H210" i="2"/>
  <c r="J210" i="2"/>
  <c r="G228" i="2"/>
  <c r="I228" i="2"/>
  <c r="J221" i="2"/>
  <c r="G216" i="2"/>
  <c r="I216" i="2"/>
  <c r="H205" i="2"/>
  <c r="J205" i="2"/>
  <c r="G200" i="2"/>
  <c r="I200" i="2"/>
  <c r="G166" i="2"/>
  <c r="I166" i="2"/>
  <c r="H155" i="2"/>
  <c r="J155" i="2"/>
  <c r="G153" i="2"/>
  <c r="I153" i="2"/>
  <c r="G168" i="2"/>
  <c r="I168" i="2"/>
  <c r="H148" i="2"/>
  <c r="J148" i="2"/>
  <c r="H229" i="2"/>
  <c r="J229" i="2"/>
  <c r="H198" i="2"/>
  <c r="J198" i="2"/>
  <c r="G195" i="2"/>
  <c r="I195" i="2"/>
  <c r="G193" i="2"/>
  <c r="I193" i="2"/>
  <c r="G179" i="2"/>
  <c r="I179" i="2"/>
  <c r="G170" i="2"/>
  <c r="I170" i="2"/>
  <c r="H159" i="2"/>
  <c r="J159" i="2"/>
  <c r="I157" i="2"/>
  <c r="G172" i="2"/>
  <c r="I172" i="2"/>
  <c r="H146" i="2"/>
  <c r="J146" i="2"/>
  <c r="H161" i="2"/>
  <c r="J161" i="2"/>
  <c r="H145" i="2"/>
  <c r="J145" i="2"/>
  <c r="H217" i="2"/>
  <c r="J217" i="2"/>
  <c r="H201" i="2"/>
  <c r="J201" i="2"/>
  <c r="H150" i="2"/>
  <c r="J150" i="2"/>
  <c r="H165" i="2"/>
  <c r="J165" i="2"/>
  <c r="H152" i="2"/>
  <c r="J152" i="2"/>
  <c r="H85" i="2"/>
  <c r="J85" i="2"/>
  <c r="G84" i="2"/>
  <c r="I84" i="2"/>
  <c r="H74" i="2"/>
  <c r="J74" i="2"/>
  <c r="G21" i="2"/>
  <c r="I21" i="2"/>
  <c r="G36" i="2"/>
  <c r="I36" i="2"/>
  <c r="G34" i="2"/>
  <c r="I34" i="2"/>
  <c r="H12" i="2"/>
  <c r="J12" i="2"/>
  <c r="H27" i="2"/>
  <c r="J27" i="2"/>
  <c r="H25" i="2"/>
  <c r="J25" i="2"/>
  <c r="H17" i="2"/>
  <c r="J17" i="2"/>
  <c r="H9" i="2"/>
  <c r="J9" i="2"/>
  <c r="H71" i="2"/>
  <c r="J71" i="2"/>
  <c r="H68" i="2"/>
  <c r="J68" i="2"/>
  <c r="G64" i="2"/>
  <c r="I64" i="2"/>
  <c r="G25" i="2"/>
  <c r="I25" i="2"/>
  <c r="G40" i="2"/>
  <c r="I40" i="2"/>
  <c r="G38" i="2"/>
  <c r="I38" i="2"/>
  <c r="H31" i="2"/>
  <c r="J31" i="2"/>
  <c r="H29" i="2"/>
  <c r="J29" i="2"/>
  <c r="H82" i="2"/>
  <c r="J82" i="2"/>
  <c r="G81" i="2"/>
  <c r="I81" i="2"/>
  <c r="H78" i="2"/>
  <c r="J78" i="2"/>
  <c r="G77" i="2"/>
  <c r="I77" i="2"/>
  <c r="G74" i="2"/>
  <c r="I74" i="2"/>
  <c r="G42" i="2"/>
  <c r="I42" i="2"/>
  <c r="H35" i="2"/>
  <c r="J35" i="2"/>
  <c r="H33" i="2"/>
  <c r="J33" i="2"/>
  <c r="G20" i="2"/>
  <c r="I20" i="2"/>
  <c r="G12" i="2"/>
  <c r="I12" i="2"/>
  <c r="G71" i="2"/>
  <c r="I71" i="2"/>
  <c r="G68" i="2"/>
  <c r="I68" i="2"/>
  <c r="G60" i="2"/>
  <c r="I60" i="2"/>
  <c r="G58" i="2"/>
  <c r="I58" i="2"/>
  <c r="G56" i="2"/>
  <c r="I56" i="2"/>
  <c r="G54" i="2"/>
  <c r="I54" i="2"/>
  <c r="G52" i="2"/>
  <c r="I52" i="2"/>
  <c r="G50" i="2"/>
  <c r="I50" i="2"/>
  <c r="G48" i="2"/>
  <c r="I48" i="2"/>
  <c r="G46" i="2"/>
  <c r="I46" i="2"/>
  <c r="H24" i="2"/>
  <c r="J24" i="2"/>
  <c r="H22" i="2"/>
  <c r="J22" i="2"/>
  <c r="H39" i="2"/>
  <c r="J39" i="2"/>
  <c r="H37" i="2"/>
  <c r="J37" i="2"/>
  <c r="H23" i="2"/>
  <c r="J23" i="2"/>
  <c r="H15" i="2"/>
  <c r="J15" i="2"/>
  <c r="H7" i="2"/>
  <c r="J7" i="2"/>
  <c r="G18" i="2"/>
  <c r="I18" i="2"/>
  <c r="G10" i="2"/>
  <c r="I10" i="2"/>
  <c r="H43" i="2"/>
  <c r="J43" i="2"/>
  <c r="H41" i="2"/>
  <c r="J41" i="2"/>
  <c r="H21" i="2"/>
  <c r="J21" i="2"/>
  <c r="H76" i="2"/>
  <c r="J76" i="2"/>
  <c r="G75" i="2"/>
  <c r="I75" i="2"/>
  <c r="G72" i="2"/>
  <c r="I72" i="2"/>
  <c r="H59" i="2"/>
  <c r="J59" i="2"/>
  <c r="H57" i="2"/>
  <c r="J57" i="2"/>
  <c r="H55" i="2"/>
  <c r="J55" i="2"/>
  <c r="H53" i="2"/>
  <c r="J53" i="2"/>
  <c r="H51" i="2"/>
  <c r="J51" i="2"/>
  <c r="H49" i="2"/>
  <c r="J49" i="2"/>
  <c r="H47" i="2"/>
  <c r="J47" i="2"/>
  <c r="H45" i="2"/>
  <c r="J45" i="2"/>
  <c r="G7" i="2"/>
  <c r="I7" i="2"/>
  <c r="G99" i="2"/>
  <c r="I99" i="2"/>
  <c r="G83" i="2"/>
  <c r="I83" i="2"/>
  <c r="G79" i="2"/>
  <c r="I79" i="2"/>
  <c r="G69" i="2"/>
  <c r="I69" i="2"/>
  <c r="G66" i="2"/>
  <c r="I66" i="2"/>
  <c r="G28" i="2"/>
  <c r="I28" i="2"/>
  <c r="G26" i="2"/>
  <c r="I26" i="2"/>
  <c r="G24" i="2"/>
  <c r="I24" i="2"/>
  <c r="G16" i="2"/>
  <c r="I16" i="2"/>
  <c r="G8" i="2"/>
  <c r="I8" i="2"/>
  <c r="G17" i="2"/>
  <c r="I17" i="2"/>
  <c r="G15" i="2"/>
  <c r="I15" i="2"/>
  <c r="G32" i="2"/>
  <c r="I32" i="2"/>
  <c r="G30" i="2"/>
  <c r="I30" i="2"/>
  <c r="H19" i="2"/>
  <c r="J19" i="2"/>
  <c r="H11" i="2"/>
  <c r="J11" i="2"/>
  <c r="G22" i="2"/>
  <c r="I22" i="2"/>
  <c r="G14" i="2"/>
  <c r="I14" i="2"/>
  <c r="G6" i="2"/>
  <c r="I6" i="2"/>
  <c r="M252" i="2"/>
  <c r="N252" i="2"/>
  <c r="M250" i="2"/>
  <c r="N250" i="2"/>
  <c r="M248" i="2"/>
  <c r="N248" i="2"/>
  <c r="M246" i="2"/>
  <c r="N246" i="2"/>
  <c r="M244" i="2"/>
  <c r="N244" i="2"/>
  <c r="M242" i="2"/>
  <c r="N242" i="2"/>
  <c r="M240" i="2"/>
  <c r="N240" i="2"/>
  <c r="M238" i="2"/>
  <c r="N238" i="2"/>
  <c r="M236" i="2"/>
  <c r="N236" i="2"/>
  <c r="M234" i="2"/>
  <c r="N234" i="2"/>
  <c r="M232" i="2"/>
  <c r="N232" i="2"/>
  <c r="M230" i="2"/>
  <c r="N230" i="2"/>
  <c r="M228" i="2"/>
  <c r="N228" i="2"/>
  <c r="M226" i="2"/>
  <c r="N226" i="2"/>
  <c r="P219" i="2"/>
  <c r="Q219" i="2"/>
  <c r="M213" i="2"/>
  <c r="N213" i="2"/>
  <c r="P211" i="2"/>
  <c r="Q211" i="2"/>
  <c r="M205" i="2"/>
  <c r="N205" i="2"/>
  <c r="P203" i="2"/>
  <c r="Q203" i="2"/>
  <c r="M197" i="2"/>
  <c r="N197" i="2"/>
  <c r="P195" i="2"/>
  <c r="Q195" i="2"/>
  <c r="M189" i="2"/>
  <c r="N189" i="2"/>
  <c r="P187" i="2"/>
  <c r="Q187" i="2"/>
  <c r="P175" i="2"/>
  <c r="Q175" i="2"/>
  <c r="M169" i="2"/>
  <c r="N169" i="2"/>
  <c r="M153" i="2"/>
  <c r="N153" i="2"/>
  <c r="M176" i="2"/>
  <c r="N176" i="2"/>
  <c r="P176" i="2"/>
  <c r="Q176" i="2"/>
  <c r="P178" i="2"/>
  <c r="Q178" i="2"/>
  <c r="M224" i="2"/>
  <c r="N224" i="2"/>
  <c r="P222" i="2"/>
  <c r="Q222" i="2"/>
  <c r="M216" i="2"/>
  <c r="N216" i="2"/>
  <c r="P214" i="2"/>
  <c r="Q214" i="2"/>
  <c r="M208" i="2"/>
  <c r="N208" i="2"/>
  <c r="P206" i="2"/>
  <c r="Q206" i="2"/>
  <c r="M200" i="2"/>
  <c r="N200" i="2"/>
  <c r="P198" i="2"/>
  <c r="Q198" i="2"/>
  <c r="M192" i="2"/>
  <c r="N192" i="2"/>
  <c r="P190" i="2"/>
  <c r="Q190" i="2"/>
  <c r="P183" i="2"/>
  <c r="Q183" i="2"/>
  <c r="M178" i="2"/>
  <c r="N178" i="2"/>
  <c r="M147" i="2"/>
  <c r="N147" i="2"/>
  <c r="P174" i="2"/>
  <c r="Q174" i="2"/>
  <c r="M175" i="2"/>
  <c r="N175" i="2"/>
  <c r="M174" i="2"/>
  <c r="N174" i="2"/>
  <c r="P245" i="2"/>
  <c r="Q245" i="2"/>
  <c r="P243" i="2"/>
  <c r="Q243" i="2"/>
  <c r="P241" i="2"/>
  <c r="Q241" i="2"/>
  <c r="P239" i="2"/>
  <c r="Q239" i="2"/>
  <c r="P237" i="2"/>
  <c r="Q237" i="2"/>
  <c r="P235" i="2"/>
  <c r="Q235" i="2"/>
  <c r="P233" i="2"/>
  <c r="Q233" i="2"/>
  <c r="P231" i="2"/>
  <c r="Q231" i="2"/>
  <c r="P229" i="2"/>
  <c r="Q229" i="2"/>
  <c r="P227" i="2"/>
  <c r="Q227" i="2"/>
  <c r="P225" i="2"/>
  <c r="Q225" i="2"/>
  <c r="M219" i="2"/>
  <c r="N219" i="2"/>
  <c r="P217" i="2"/>
  <c r="Q217" i="2"/>
  <c r="M211" i="2"/>
  <c r="N211" i="2"/>
  <c r="P209" i="2"/>
  <c r="Q209" i="2"/>
  <c r="M203" i="2"/>
  <c r="N203" i="2"/>
  <c r="P201" i="2"/>
  <c r="Q201" i="2"/>
  <c r="M195" i="2"/>
  <c r="N195" i="2"/>
  <c r="P193" i="2"/>
  <c r="Q193" i="2"/>
  <c r="M187" i="2"/>
  <c r="N187" i="2"/>
  <c r="P185" i="2"/>
  <c r="Q185" i="2"/>
  <c r="P171" i="2"/>
  <c r="Q171" i="2"/>
  <c r="M168" i="2"/>
  <c r="N168" i="2"/>
  <c r="M222" i="2"/>
  <c r="N222" i="2"/>
  <c r="P220" i="2"/>
  <c r="Q220" i="2"/>
  <c r="M214" i="2"/>
  <c r="N214" i="2"/>
  <c r="P212" i="2"/>
  <c r="Q212" i="2"/>
  <c r="M206" i="2"/>
  <c r="N206" i="2"/>
  <c r="P204" i="2"/>
  <c r="Q204" i="2"/>
  <c r="M198" i="2"/>
  <c r="N198" i="2"/>
  <c r="P196" i="2"/>
  <c r="Q196" i="2"/>
  <c r="M190" i="2"/>
  <c r="N190" i="2"/>
  <c r="P188" i="2"/>
  <c r="Q188" i="2"/>
  <c r="P177" i="2"/>
  <c r="Q177" i="2"/>
  <c r="M171" i="2"/>
  <c r="N171" i="2"/>
  <c r="P181" i="2"/>
  <c r="Q181" i="2"/>
  <c r="M180" i="2"/>
  <c r="N180" i="2"/>
  <c r="P180" i="2"/>
  <c r="Q180" i="2"/>
  <c r="M251" i="2"/>
  <c r="N251" i="2"/>
  <c r="M243" i="2"/>
  <c r="N243" i="2"/>
  <c r="M235" i="2"/>
  <c r="N235" i="2"/>
  <c r="M227" i="2"/>
  <c r="N227" i="2"/>
  <c r="M209" i="2"/>
  <c r="N209" i="2"/>
  <c r="M201" i="2"/>
  <c r="N201" i="2"/>
  <c r="M193" i="2"/>
  <c r="N193" i="2"/>
  <c r="M185" i="2"/>
  <c r="N185" i="2"/>
  <c r="M177" i="2"/>
  <c r="N177" i="2"/>
  <c r="P167" i="2"/>
  <c r="Q167" i="2"/>
  <c r="M161" i="2"/>
  <c r="N161" i="2"/>
  <c r="M184" i="2"/>
  <c r="N184" i="2"/>
  <c r="M152" i="2"/>
  <c r="N152" i="2"/>
  <c r="M220" i="2"/>
  <c r="N220" i="2"/>
  <c r="P218" i="2"/>
  <c r="Q218" i="2"/>
  <c r="M212" i="2"/>
  <c r="N212" i="2"/>
  <c r="M204" i="2"/>
  <c r="N204" i="2"/>
  <c r="P202" i="2"/>
  <c r="Q202" i="2"/>
  <c r="M196" i="2"/>
  <c r="N196" i="2"/>
  <c r="M188" i="2"/>
  <c r="N188" i="2"/>
  <c r="P186" i="2"/>
  <c r="Q186" i="2"/>
  <c r="P179" i="2"/>
  <c r="Q179" i="2"/>
  <c r="M173" i="2"/>
  <c r="N173" i="2"/>
  <c r="M157" i="2"/>
  <c r="N157" i="2"/>
  <c r="P240" i="2"/>
  <c r="Q240" i="2"/>
  <c r="P238" i="2"/>
  <c r="Q238" i="2"/>
  <c r="P236" i="2"/>
  <c r="Q236" i="2"/>
  <c r="P232" i="2"/>
  <c r="Q232" i="2"/>
  <c r="P230" i="2"/>
  <c r="Q230" i="2"/>
  <c r="P228" i="2"/>
  <c r="Q228" i="2"/>
  <c r="M223" i="2"/>
  <c r="N223" i="2"/>
  <c r="P221" i="2"/>
  <c r="Q221" i="2"/>
  <c r="P213" i="2"/>
  <c r="Q213" i="2"/>
  <c r="M191" i="2"/>
  <c r="N191" i="2"/>
  <c r="P182" i="2"/>
  <c r="Q182" i="2"/>
  <c r="M183" i="2"/>
  <c r="N183" i="2"/>
  <c r="M182" i="2"/>
  <c r="N182" i="2"/>
  <c r="P173" i="2"/>
  <c r="Q173" i="2"/>
  <c r="M160" i="2"/>
  <c r="N160" i="2"/>
  <c r="P172" i="2"/>
  <c r="Q172" i="2"/>
  <c r="M166" i="2"/>
  <c r="N166" i="2"/>
  <c r="P164" i="2"/>
  <c r="Q164" i="2"/>
  <c r="M158" i="2"/>
  <c r="N158" i="2"/>
  <c r="P156" i="2"/>
  <c r="Q156" i="2"/>
  <c r="M150" i="2"/>
  <c r="N150" i="2"/>
  <c r="P148" i="2"/>
  <c r="Q148" i="2"/>
  <c r="M142" i="2"/>
  <c r="N142" i="2"/>
  <c r="P140" i="2"/>
  <c r="Q140" i="2"/>
  <c r="M134" i="2"/>
  <c r="N134" i="2"/>
  <c r="P132" i="2"/>
  <c r="Q132" i="2"/>
  <c r="M126" i="2"/>
  <c r="N126" i="2"/>
  <c r="P124" i="2"/>
  <c r="Q124" i="2"/>
  <c r="M118" i="2"/>
  <c r="N118" i="2"/>
  <c r="P116" i="2"/>
  <c r="Q116" i="2"/>
  <c r="M110" i="2"/>
  <c r="N110" i="2"/>
  <c r="P108" i="2"/>
  <c r="Q108" i="2"/>
  <c r="M102" i="2"/>
  <c r="N102" i="2"/>
  <c r="P100" i="2"/>
  <c r="Q100" i="2"/>
  <c r="M94" i="2"/>
  <c r="N94" i="2"/>
  <c r="P92" i="2"/>
  <c r="Q92" i="2"/>
  <c r="M86" i="2"/>
  <c r="N86" i="2"/>
  <c r="P84" i="2"/>
  <c r="Q84" i="2"/>
  <c r="M78" i="2"/>
  <c r="N78" i="2"/>
  <c r="P76" i="2"/>
  <c r="Q76" i="2"/>
  <c r="M70" i="2"/>
  <c r="N70" i="2"/>
  <c r="P68" i="2"/>
  <c r="Q68" i="2"/>
  <c r="M62" i="2"/>
  <c r="N62" i="2"/>
  <c r="P60" i="2"/>
  <c r="Q60" i="2"/>
  <c r="M54" i="2"/>
  <c r="N54" i="2"/>
  <c r="M46" i="2"/>
  <c r="N46" i="2"/>
  <c r="M38" i="2"/>
  <c r="N38" i="2"/>
  <c r="M30" i="2"/>
  <c r="N30" i="2"/>
  <c r="M22" i="2"/>
  <c r="N22" i="2"/>
  <c r="M14" i="2"/>
  <c r="N14" i="2"/>
  <c r="M172" i="2"/>
  <c r="N172" i="2"/>
  <c r="P170" i="2"/>
  <c r="Q170" i="2"/>
  <c r="M164" i="2"/>
  <c r="N164" i="2"/>
  <c r="P162" i="2"/>
  <c r="Q162" i="2"/>
  <c r="M156" i="2"/>
  <c r="N156" i="2"/>
  <c r="P154" i="2"/>
  <c r="Q154" i="2"/>
  <c r="M148" i="2"/>
  <c r="N148" i="2"/>
  <c r="P146" i="2"/>
  <c r="Q146" i="2"/>
  <c r="M140" i="2"/>
  <c r="N140" i="2"/>
  <c r="P138" i="2"/>
  <c r="Q138" i="2"/>
  <c r="M132" i="2"/>
  <c r="N132" i="2"/>
  <c r="P130" i="2"/>
  <c r="Q130" i="2"/>
  <c r="M124" i="2"/>
  <c r="N124" i="2"/>
  <c r="P122" i="2"/>
  <c r="Q122" i="2"/>
  <c r="M116" i="2"/>
  <c r="N116" i="2"/>
  <c r="P114" i="2"/>
  <c r="Q114" i="2"/>
  <c r="M108" i="2"/>
  <c r="N108" i="2"/>
  <c r="P106" i="2"/>
  <c r="Q106" i="2"/>
  <c r="M100" i="2"/>
  <c r="N100" i="2"/>
  <c r="P98" i="2"/>
  <c r="Q98" i="2"/>
  <c r="M92" i="2"/>
  <c r="N92" i="2"/>
  <c r="P90" i="2"/>
  <c r="Q90" i="2"/>
  <c r="M84" i="2"/>
  <c r="N84" i="2"/>
  <c r="P82" i="2"/>
  <c r="Q82" i="2"/>
  <c r="M76" i="2"/>
  <c r="N76" i="2"/>
  <c r="P74" i="2"/>
  <c r="Q74" i="2"/>
  <c r="M68" i="2"/>
  <c r="N68" i="2"/>
  <c r="P66" i="2"/>
  <c r="Q66" i="2"/>
  <c r="M60" i="2"/>
  <c r="N60" i="2"/>
  <c r="P58" i="2"/>
  <c r="Q58" i="2"/>
  <c r="M52" i="2"/>
  <c r="N52" i="2"/>
  <c r="M44" i="2"/>
  <c r="N44" i="2"/>
  <c r="M36" i="2"/>
  <c r="N36" i="2"/>
  <c r="M28" i="2"/>
  <c r="N28" i="2"/>
  <c r="M20" i="2"/>
  <c r="N20" i="2"/>
  <c r="M167" i="2"/>
  <c r="N167" i="2"/>
  <c r="P165" i="2"/>
  <c r="Q165" i="2"/>
  <c r="M159" i="2"/>
  <c r="N159" i="2"/>
  <c r="P157" i="2"/>
  <c r="Q157" i="2"/>
  <c r="M151" i="2"/>
  <c r="N151" i="2"/>
  <c r="P149" i="2"/>
  <c r="Q149" i="2"/>
  <c r="M143" i="2"/>
  <c r="N143" i="2"/>
  <c r="P141" i="2"/>
  <c r="Q141" i="2"/>
  <c r="M135" i="2"/>
  <c r="N135" i="2"/>
  <c r="P133" i="2"/>
  <c r="Q133" i="2"/>
  <c r="M127" i="2"/>
  <c r="N127" i="2"/>
  <c r="P125" i="2"/>
  <c r="Q125" i="2"/>
  <c r="M119" i="2"/>
  <c r="N119" i="2"/>
  <c r="P117" i="2"/>
  <c r="Q117" i="2"/>
  <c r="M111" i="2"/>
  <c r="N111" i="2"/>
  <c r="P109" i="2"/>
  <c r="Q109" i="2"/>
  <c r="M103" i="2"/>
  <c r="N103" i="2"/>
  <c r="P101" i="2"/>
  <c r="Q101" i="2"/>
  <c r="M95" i="2"/>
  <c r="N95" i="2"/>
  <c r="P93" i="2"/>
  <c r="Q93" i="2"/>
  <c r="M87" i="2"/>
  <c r="N87" i="2"/>
  <c r="P85" i="2"/>
  <c r="Q85" i="2"/>
  <c r="M79" i="2"/>
  <c r="N79" i="2"/>
  <c r="P77" i="2"/>
  <c r="Q77" i="2"/>
  <c r="M71" i="2"/>
  <c r="N71" i="2"/>
  <c r="M63" i="2"/>
  <c r="N63" i="2"/>
  <c r="M55" i="2"/>
  <c r="N55" i="2"/>
  <c r="M47" i="2"/>
  <c r="N47" i="2"/>
  <c r="M39" i="2"/>
  <c r="N39" i="2"/>
  <c r="M31" i="2"/>
  <c r="N31" i="2"/>
  <c r="M23" i="2"/>
  <c r="N23" i="2"/>
  <c r="M15" i="2"/>
  <c r="N15" i="2"/>
  <c r="M170" i="2"/>
  <c r="N170" i="2"/>
  <c r="P168" i="2"/>
  <c r="Q168" i="2"/>
  <c r="M162" i="2"/>
  <c r="N162" i="2"/>
  <c r="P160" i="2"/>
  <c r="Q160" i="2"/>
  <c r="M154" i="2"/>
  <c r="N154" i="2"/>
  <c r="P152" i="2"/>
  <c r="Q152" i="2"/>
  <c r="M146" i="2"/>
  <c r="N146" i="2"/>
  <c r="P144" i="2"/>
  <c r="Q144" i="2"/>
  <c r="M138" i="2"/>
  <c r="N138" i="2"/>
  <c r="M130" i="2"/>
  <c r="N130" i="2"/>
  <c r="M122" i="2"/>
  <c r="N122" i="2"/>
  <c r="P120" i="2"/>
  <c r="Q120" i="2"/>
  <c r="M114" i="2"/>
  <c r="N114" i="2"/>
  <c r="P112" i="2"/>
  <c r="Q112" i="2"/>
  <c r="M106" i="2"/>
  <c r="N106" i="2"/>
  <c r="P104" i="2"/>
  <c r="Q104" i="2"/>
  <c r="P96" i="2"/>
  <c r="Q96" i="2"/>
  <c r="M90" i="2"/>
  <c r="N90" i="2"/>
  <c r="P88" i="2"/>
  <c r="Q88" i="2"/>
  <c r="M82" i="2"/>
  <c r="N82" i="2"/>
  <c r="P80" i="2"/>
  <c r="Q80" i="2"/>
  <c r="M74" i="2"/>
  <c r="N74" i="2"/>
  <c r="P72" i="2"/>
  <c r="Q72" i="2"/>
  <c r="M66" i="2"/>
  <c r="N66" i="2"/>
  <c r="P64" i="2"/>
  <c r="Q64" i="2"/>
  <c r="M58" i="2"/>
  <c r="N58" i="2"/>
  <c r="P56" i="2"/>
  <c r="Q56" i="2"/>
  <c r="P48" i="2"/>
  <c r="Q48" i="2"/>
  <c r="P40" i="2"/>
  <c r="Q40" i="2"/>
  <c r="M34" i="2"/>
  <c r="N34" i="2"/>
  <c r="P32" i="2"/>
  <c r="Q32" i="2"/>
  <c r="M26" i="2"/>
  <c r="N26" i="2"/>
  <c r="P24" i="2"/>
  <c r="Q24" i="2"/>
  <c r="M18" i="2"/>
  <c r="N18" i="2"/>
  <c r="P166" i="2"/>
  <c r="Q166" i="2"/>
  <c r="P158" i="2"/>
  <c r="Q158" i="2"/>
  <c r="P150" i="2"/>
  <c r="Q150" i="2"/>
  <c r="M144" i="2"/>
  <c r="N144" i="2"/>
  <c r="P142" i="2"/>
  <c r="Q142" i="2"/>
  <c r="M136" i="2"/>
  <c r="N136" i="2"/>
  <c r="P134" i="2"/>
  <c r="Q134" i="2"/>
  <c r="M128" i="2"/>
  <c r="N128" i="2"/>
  <c r="P126" i="2"/>
  <c r="Q126" i="2"/>
  <c r="P118" i="2"/>
  <c r="Q118" i="2"/>
  <c r="M112" i="2"/>
  <c r="N112" i="2"/>
  <c r="M104" i="2"/>
  <c r="N104" i="2"/>
  <c r="P102" i="2"/>
  <c r="Q102" i="2"/>
  <c r="M96" i="2"/>
  <c r="N96" i="2"/>
  <c r="P94" i="2"/>
  <c r="Q94" i="2"/>
  <c r="P86" i="2"/>
  <c r="Q86" i="2"/>
  <c r="P78" i="2"/>
  <c r="Q78" i="2"/>
  <c r="P70" i="2"/>
  <c r="Q70" i="2"/>
  <c r="B20" i="1"/>
  <c r="K11" i="1"/>
  <c r="O11" i="1"/>
  <c r="O14" i="1"/>
  <c r="K14" i="1"/>
  <c r="O12" i="1"/>
  <c r="K12" i="1"/>
  <c r="K9" i="1"/>
  <c r="O15" i="1"/>
  <c r="O9" i="1"/>
  <c r="K10" i="1"/>
  <c r="K15" i="1"/>
  <c r="K13" i="1"/>
  <c r="O10" i="1"/>
  <c r="O13" i="1"/>
  <c r="G152" i="2"/>
  <c r="I152" i="2"/>
  <c r="G176" i="2"/>
  <c r="I176" i="2"/>
  <c r="H184" i="2"/>
  <c r="J184" i="2"/>
  <c r="H168" i="2"/>
  <c r="J168" i="2"/>
  <c r="H189" i="2"/>
  <c r="J189" i="2"/>
  <c r="G174" i="2"/>
  <c r="I174" i="2"/>
  <c r="G243" i="2"/>
  <c r="I243" i="2"/>
  <c r="H252" i="2"/>
  <c r="J252" i="2"/>
  <c r="G226" i="2"/>
  <c r="I226" i="2"/>
  <c r="H227" i="2"/>
  <c r="J227" i="2"/>
  <c r="H235" i="2"/>
  <c r="J235" i="2"/>
  <c r="H236" i="2"/>
  <c r="J236" i="2"/>
  <c r="G209" i="2"/>
  <c r="I209" i="2"/>
  <c r="G217" i="2"/>
  <c r="I217" i="2"/>
  <c r="G150" i="2"/>
  <c r="I150" i="2"/>
  <c r="H167" i="2"/>
  <c r="J167" i="2"/>
  <c r="G121" i="2"/>
  <c r="I121" i="2"/>
  <c r="H119" i="2"/>
  <c r="J119" i="2"/>
  <c r="G128" i="2"/>
  <c r="I128" i="2"/>
  <c r="G105" i="2"/>
  <c r="I105" i="2"/>
  <c r="G131" i="2"/>
  <c r="I131" i="2"/>
  <c r="H97" i="2"/>
  <c r="J97" i="2"/>
  <c r="H231" i="2"/>
  <c r="J231" i="2"/>
  <c r="G197" i="2"/>
  <c r="I197" i="2"/>
  <c r="G178" i="2"/>
  <c r="I178" i="2"/>
  <c r="H225" i="2"/>
  <c r="J225" i="2"/>
  <c r="H244" i="2"/>
  <c r="J244" i="2"/>
  <c r="G247" i="2"/>
  <c r="I247" i="2"/>
  <c r="G225" i="2"/>
  <c r="I225" i="2"/>
  <c r="H233" i="2"/>
  <c r="J233" i="2"/>
  <c r="G229" i="2"/>
  <c r="I229" i="2"/>
  <c r="H199" i="2"/>
  <c r="J199" i="2"/>
  <c r="H173" i="2"/>
  <c r="J173" i="2"/>
  <c r="H166" i="2"/>
  <c r="J166" i="2"/>
  <c r="H134" i="2"/>
  <c r="J134" i="2"/>
  <c r="H122" i="2"/>
  <c r="J122" i="2"/>
  <c r="H115" i="2"/>
  <c r="J115" i="2"/>
  <c r="G124" i="2"/>
  <c r="I124" i="2"/>
  <c r="H102" i="2"/>
  <c r="J102" i="2"/>
  <c r="H129" i="2"/>
  <c r="J129" i="2"/>
  <c r="G252" i="2"/>
  <c r="I252" i="2"/>
  <c r="G249" i="2"/>
  <c r="I249" i="2"/>
  <c r="G237" i="2"/>
  <c r="I237" i="2"/>
  <c r="G202" i="2"/>
  <c r="I202" i="2"/>
  <c r="G213" i="2"/>
  <c r="I213" i="2"/>
  <c r="H214" i="2"/>
  <c r="J214" i="2"/>
  <c r="G183" i="2"/>
  <c r="I183" i="2"/>
  <c r="G196" i="2"/>
  <c r="I196" i="2"/>
  <c r="G187" i="2"/>
  <c r="I187" i="2"/>
  <c r="G186" i="2"/>
  <c r="I186" i="2"/>
  <c r="H191" i="2"/>
  <c r="J191" i="2"/>
  <c r="H181" i="2"/>
  <c r="J181" i="2"/>
  <c r="H142" i="2"/>
  <c r="J142" i="2"/>
  <c r="G135" i="2"/>
  <c r="I135" i="2"/>
  <c r="H121" i="2"/>
  <c r="J121" i="2"/>
  <c r="H91" i="2"/>
  <c r="J91" i="2"/>
  <c r="H103" i="2"/>
  <c r="J103" i="2"/>
  <c r="H84" i="2"/>
  <c r="J84" i="2"/>
  <c r="H95" i="2"/>
  <c r="J95" i="2"/>
  <c r="G184" i="2"/>
  <c r="I184" i="2"/>
  <c r="H213" i="2"/>
  <c r="J213" i="2"/>
  <c r="H219" i="2"/>
  <c r="J219" i="2"/>
  <c r="H245" i="2"/>
  <c r="J245" i="2"/>
  <c r="H212" i="2"/>
  <c r="J212" i="2"/>
  <c r="G206" i="2"/>
  <c r="I206" i="2"/>
  <c r="H162" i="2"/>
  <c r="J162" i="2"/>
  <c r="G133" i="2"/>
  <c r="I133" i="2"/>
  <c r="G129" i="2"/>
  <c r="I129" i="2"/>
  <c r="H118" i="2"/>
  <c r="J118" i="2"/>
  <c r="G146" i="2"/>
  <c r="I146" i="2"/>
  <c r="G143" i="2"/>
  <c r="I143" i="2"/>
  <c r="G139" i="2"/>
  <c r="I139" i="2"/>
  <c r="G126" i="2"/>
  <c r="I126" i="2"/>
  <c r="G134" i="2"/>
  <c r="I134" i="2"/>
  <c r="G230" i="2"/>
  <c r="I230" i="2"/>
  <c r="H232" i="2"/>
  <c r="J232" i="2"/>
  <c r="H194" i="2"/>
  <c r="J194" i="2"/>
  <c r="H143" i="2"/>
  <c r="J143" i="2"/>
  <c r="G141" i="2"/>
  <c r="I141" i="2"/>
  <c r="G137" i="2"/>
  <c r="I137" i="2"/>
  <c r="G127" i="2"/>
  <c r="I127" i="2"/>
  <c r="H70" i="2"/>
  <c r="J70" i="2"/>
  <c r="H69" i="2"/>
  <c r="J69" i="2"/>
  <c r="H62" i="2"/>
  <c r="J62" i="2"/>
  <c r="H63" i="2"/>
  <c r="J63" i="2"/>
  <c r="H239" i="2"/>
  <c r="J239" i="2"/>
  <c r="G181" i="2"/>
  <c r="I181" i="2"/>
  <c r="H178" i="2"/>
  <c r="J178" i="2"/>
  <c r="H128" i="2"/>
  <c r="J128" i="2"/>
  <c r="H141" i="2"/>
  <c r="J141" i="2"/>
  <c r="H137" i="2"/>
  <c r="J137" i="2"/>
  <c r="H133" i="2"/>
  <c r="J133" i="2"/>
  <c r="G227" i="2"/>
  <c r="I227" i="2"/>
  <c r="G222" i="2"/>
  <c r="I222" i="2"/>
  <c r="H238" i="2"/>
  <c r="J238" i="2"/>
  <c r="G241" i="2"/>
  <c r="I241" i="2"/>
  <c r="G211" i="2"/>
  <c r="I211" i="2"/>
  <c r="G177" i="2"/>
  <c r="I177" i="2"/>
  <c r="G192" i="2"/>
  <c r="I192" i="2"/>
  <c r="H169" i="2"/>
  <c r="J169" i="2"/>
  <c r="H123" i="2"/>
  <c r="J123" i="2"/>
  <c r="G123" i="2"/>
  <c r="I123" i="2"/>
  <c r="H44" i="2"/>
  <c r="J44" i="2"/>
  <c r="H75" i="2"/>
  <c r="J75" i="2"/>
  <c r="H54" i="2"/>
  <c r="J54" i="2"/>
  <c r="H237" i="2"/>
  <c r="J237" i="2"/>
  <c r="H234" i="2"/>
  <c r="J234" i="2"/>
  <c r="G224" i="2"/>
  <c r="I224" i="2"/>
  <c r="G218" i="2"/>
  <c r="I218" i="2"/>
  <c r="H196" i="2"/>
  <c r="J196" i="2"/>
  <c r="H176" i="2"/>
  <c r="J176" i="2"/>
  <c r="H140" i="2"/>
  <c r="J140" i="2"/>
  <c r="H153" i="2"/>
  <c r="J153" i="2"/>
  <c r="H124" i="2"/>
  <c r="J124" i="2"/>
  <c r="H120" i="2"/>
  <c r="J120" i="2"/>
  <c r="H116" i="2"/>
  <c r="J116" i="2"/>
  <c r="H125" i="2"/>
  <c r="J125" i="2"/>
  <c r="H86" i="2"/>
  <c r="J86" i="2"/>
  <c r="G107" i="2"/>
  <c r="I107" i="2"/>
  <c r="G111" i="2"/>
  <c r="I111" i="2"/>
  <c r="G116" i="2"/>
  <c r="I116" i="2"/>
  <c r="G115" i="2"/>
  <c r="I115" i="2"/>
  <c r="G119" i="2"/>
  <c r="I119" i="2"/>
  <c r="G92" i="2"/>
  <c r="I92" i="2"/>
  <c r="G78" i="2"/>
  <c r="I78" i="2"/>
  <c r="G86" i="2"/>
  <c r="I86" i="2"/>
  <c r="G90" i="2"/>
  <c r="I90" i="2"/>
  <c r="H52" i="2"/>
  <c r="J52" i="2"/>
  <c r="G130" i="2"/>
  <c r="I130" i="2"/>
  <c r="H117" i="2"/>
  <c r="J117" i="2"/>
  <c r="H96" i="2"/>
  <c r="J96" i="2"/>
  <c r="G97" i="2"/>
  <c r="I97" i="2"/>
  <c r="H58" i="2"/>
  <c r="J58" i="2"/>
  <c r="G76" i="2"/>
  <c r="I76" i="2"/>
  <c r="G67" i="2"/>
  <c r="I67" i="2"/>
  <c r="H66" i="2"/>
  <c r="J66" i="2"/>
  <c r="H26" i="2"/>
  <c r="J26" i="2"/>
  <c r="H13" i="2"/>
  <c r="J13" i="2"/>
  <c r="H18" i="2"/>
  <c r="J18" i="2"/>
  <c r="H6" i="2"/>
  <c r="J6" i="2"/>
  <c r="H10" i="2"/>
  <c r="J10" i="2"/>
  <c r="H112" i="2"/>
  <c r="J112" i="2"/>
  <c r="H108" i="2"/>
  <c r="J108" i="2"/>
  <c r="H104" i="2"/>
  <c r="J104" i="2"/>
  <c r="G100" i="2"/>
  <c r="I100" i="2"/>
  <c r="H77" i="2"/>
  <c r="J77" i="2"/>
  <c r="H73" i="2"/>
  <c r="J73" i="2"/>
  <c r="H72" i="2"/>
  <c r="J72" i="2"/>
  <c r="G39" i="2"/>
  <c r="I39" i="2"/>
  <c r="G53" i="2"/>
  <c r="I53" i="2"/>
  <c r="G45" i="2"/>
  <c r="I45" i="2"/>
  <c r="H101" i="2"/>
  <c r="J101" i="2"/>
  <c r="G95" i="2"/>
  <c r="I95" i="2"/>
  <c r="H89" i="2"/>
  <c r="J89" i="2"/>
  <c r="H32" i="2"/>
  <c r="J32" i="2"/>
  <c r="H30" i="2"/>
  <c r="J30" i="2"/>
  <c r="H87" i="2"/>
  <c r="J87" i="2"/>
  <c r="H83" i="2"/>
  <c r="J83" i="2"/>
  <c r="G112" i="2"/>
  <c r="I112" i="2"/>
  <c r="G82" i="2"/>
  <c r="I82" i="2"/>
  <c r="G80" i="2"/>
  <c r="I80" i="2"/>
  <c r="G73" i="2"/>
  <c r="I73" i="2"/>
  <c r="G65" i="2"/>
  <c r="I65" i="2"/>
  <c r="G63" i="2"/>
  <c r="I63" i="2"/>
  <c r="H46" i="2"/>
  <c r="J46" i="2"/>
  <c r="G59" i="2"/>
  <c r="I59" i="2"/>
  <c r="G44" i="2"/>
  <c r="I44" i="2"/>
  <c r="H14" i="2"/>
  <c r="J14" i="2"/>
  <c r="G35" i="2"/>
  <c r="I35" i="2"/>
  <c r="G33" i="2"/>
  <c r="I33" i="2"/>
  <c r="G27" i="2"/>
  <c r="I27" i="2"/>
  <c r="G13" i="2"/>
  <c r="I13" i="2"/>
  <c r="G19" i="2"/>
  <c r="I19" i="2"/>
  <c r="G9" i="2"/>
  <c r="I9" i="2"/>
  <c r="G108" i="2"/>
  <c r="I108" i="2"/>
  <c r="H88" i="2"/>
  <c r="J88" i="2"/>
  <c r="H100" i="2"/>
  <c r="J100" i="2"/>
  <c r="H48" i="2"/>
  <c r="J48" i="2"/>
  <c r="H80" i="2"/>
  <c r="J80" i="2"/>
  <c r="G31" i="2"/>
  <c r="I31" i="2"/>
  <c r="G55" i="2"/>
  <c r="I55" i="2"/>
  <c r="G47" i="2"/>
  <c r="I47" i="2"/>
  <c r="H42" i="2"/>
  <c r="J42" i="2"/>
  <c r="H16" i="2"/>
  <c r="J16" i="2"/>
  <c r="G104" i="2"/>
  <c r="I104" i="2"/>
  <c r="H65" i="2"/>
  <c r="J65" i="2"/>
  <c r="H64" i="2"/>
  <c r="J64" i="2"/>
  <c r="H67" i="2"/>
  <c r="J67" i="2"/>
  <c r="H60" i="2"/>
  <c r="J60" i="2"/>
  <c r="H61" i="2"/>
  <c r="J61" i="2"/>
  <c r="H50" i="2"/>
  <c r="J50" i="2"/>
  <c r="H92" i="2"/>
  <c r="J92" i="2"/>
  <c r="H40" i="2"/>
  <c r="J40" i="2"/>
  <c r="G23" i="2"/>
  <c r="I23" i="2"/>
  <c r="M27" i="2"/>
  <c r="N27" i="2"/>
  <c r="P252" i="2"/>
  <c r="Q252" i="2"/>
  <c r="P248" i="2"/>
  <c r="Q248" i="2"/>
  <c r="M249" i="2"/>
  <c r="N249" i="2"/>
  <c r="M245" i="2"/>
  <c r="N245" i="2"/>
  <c r="M210" i="2"/>
  <c r="N210" i="2"/>
  <c r="P205" i="2"/>
  <c r="Q205" i="2"/>
  <c r="P200" i="2"/>
  <c r="Q200" i="2"/>
  <c r="M225" i="2"/>
  <c r="N225" i="2"/>
  <c r="M194" i="2"/>
  <c r="N194" i="2"/>
  <c r="M186" i="2"/>
  <c r="N186" i="2"/>
  <c r="P137" i="2"/>
  <c r="Q137" i="2"/>
  <c r="M131" i="2"/>
  <c r="N131" i="2"/>
  <c r="M123" i="2"/>
  <c r="N123" i="2"/>
  <c r="P136" i="2"/>
  <c r="Q136" i="2"/>
  <c r="M97" i="2"/>
  <c r="N97" i="2"/>
  <c r="H38" i="2"/>
  <c r="J38" i="2"/>
  <c r="P215" i="2"/>
  <c r="Q215" i="2"/>
  <c r="P191" i="2"/>
  <c r="Q191" i="2"/>
  <c r="M117" i="2"/>
  <c r="N117" i="2"/>
  <c r="M113" i="2"/>
  <c r="N113" i="2"/>
  <c r="P107" i="2"/>
  <c r="Q107" i="2"/>
  <c r="P103" i="2"/>
  <c r="Q103" i="2"/>
  <c r="M93" i="2"/>
  <c r="N93" i="2"/>
  <c r="M89" i="2"/>
  <c r="N89" i="2"/>
  <c r="M85" i="2"/>
  <c r="N85" i="2"/>
  <c r="P75" i="2"/>
  <c r="Q75" i="2"/>
  <c r="P71" i="2"/>
  <c r="Q71" i="2"/>
  <c r="M61" i="2"/>
  <c r="N61" i="2"/>
  <c r="M57" i="2"/>
  <c r="N57" i="2"/>
  <c r="M50" i="2"/>
  <c r="N50" i="2"/>
  <c r="P39" i="2"/>
  <c r="Q39" i="2"/>
  <c r="P36" i="2"/>
  <c r="Q36" i="2"/>
  <c r="M42" i="2"/>
  <c r="N42" i="2"/>
  <c r="M29" i="2"/>
  <c r="N29" i="2"/>
  <c r="P26" i="2"/>
  <c r="Q26" i="2"/>
  <c r="P23" i="2"/>
  <c r="Q23" i="2"/>
  <c r="P254" i="2"/>
  <c r="Q254" i="2"/>
  <c r="P251" i="2"/>
  <c r="Q251" i="2"/>
  <c r="P247" i="2"/>
  <c r="Q247" i="2"/>
  <c r="P224" i="2"/>
  <c r="Q224" i="2"/>
  <c r="P139" i="2"/>
  <c r="Q139" i="2"/>
  <c r="M137" i="2"/>
  <c r="N137" i="2"/>
  <c r="P127" i="2"/>
  <c r="Q127" i="2"/>
  <c r="P99" i="2"/>
  <c r="Q99" i="2"/>
  <c r="P95" i="2"/>
  <c r="Q95" i="2"/>
  <c r="P7" i="2"/>
  <c r="Q7" i="2"/>
  <c r="G87" i="2"/>
  <c r="I87" i="2"/>
  <c r="G57" i="2"/>
  <c r="I57" i="2"/>
  <c r="P207" i="2"/>
  <c r="Q207" i="2"/>
  <c r="P115" i="2"/>
  <c r="Q115" i="2"/>
  <c r="M120" i="2"/>
  <c r="N120" i="2"/>
  <c r="P83" i="2"/>
  <c r="Q83" i="2"/>
  <c r="M75" i="2"/>
  <c r="N75" i="2"/>
  <c r="P55" i="2"/>
  <c r="Q55" i="2"/>
  <c r="M51" i="2"/>
  <c r="N51" i="2"/>
  <c r="P38" i="2"/>
  <c r="Q38" i="2"/>
  <c r="P35" i="2"/>
  <c r="Q35" i="2"/>
  <c r="P30" i="2"/>
  <c r="Q30" i="2"/>
  <c r="P28" i="2"/>
  <c r="Q28" i="2"/>
  <c r="M32" i="2"/>
  <c r="N32" i="2"/>
  <c r="P22" i="2"/>
  <c r="Q22" i="2"/>
  <c r="H81" i="2"/>
  <c r="J81" i="2"/>
  <c r="P250" i="2"/>
  <c r="Q250" i="2"/>
  <c r="M253" i="2"/>
  <c r="N253" i="2"/>
  <c r="M241" i="2"/>
  <c r="N241" i="2"/>
  <c r="M217" i="2"/>
  <c r="N217" i="2"/>
  <c r="M155" i="2"/>
  <c r="N155" i="2"/>
  <c r="P145" i="2"/>
  <c r="Q145" i="2"/>
  <c r="P129" i="2"/>
  <c r="Q129" i="2"/>
  <c r="M121" i="2"/>
  <c r="N121" i="2"/>
  <c r="M99" i="2"/>
  <c r="N99" i="2"/>
  <c r="P25" i="2"/>
  <c r="Q25" i="2"/>
  <c r="M21" i="2"/>
  <c r="N21" i="2"/>
  <c r="M19" i="2"/>
  <c r="N19" i="2"/>
  <c r="M17" i="2"/>
  <c r="N17" i="2"/>
  <c r="M13" i="2"/>
  <c r="N13" i="2"/>
  <c r="P189" i="2"/>
  <c r="Q189" i="2"/>
  <c r="P163" i="2"/>
  <c r="Q163" i="2"/>
  <c r="M16" i="2"/>
  <c r="N16" i="2"/>
  <c r="P216" i="2"/>
  <c r="Q216" i="2"/>
  <c r="M8" i="1"/>
  <c r="O8" i="1"/>
  <c r="K8" i="1"/>
  <c r="M7" i="1"/>
  <c r="K7" i="1"/>
  <c r="O7" i="1"/>
  <c r="M6" i="1"/>
  <c r="K6" i="1"/>
  <c r="O6" i="1"/>
  <c r="M5" i="1"/>
  <c r="K5" i="1"/>
  <c r="O5" i="1"/>
  <c r="M4" i="1"/>
  <c r="O4" i="1"/>
  <c r="K4" i="1"/>
</calcChain>
</file>

<file path=xl/sharedStrings.xml><?xml version="1.0" encoding="utf-8"?>
<sst xmlns="http://schemas.openxmlformats.org/spreadsheetml/2006/main" count="76" uniqueCount="47">
  <si>
    <t>Cena podkladu</t>
  </si>
  <si>
    <t>Entry datum</t>
  </si>
  <si>
    <t>Exit datum</t>
  </si>
  <si>
    <t>Volatilita</t>
  </si>
  <si>
    <t>Dividenda</t>
  </si>
  <si>
    <t>Život opce (roční)</t>
  </si>
  <si>
    <t>Strike</t>
  </si>
  <si>
    <t>Úroky</t>
  </si>
  <si>
    <t>Do expirace (dny)</t>
  </si>
  <si>
    <t xml:space="preserve"> =CallCena(D3;D10;D13;D7;D6;D8)</t>
  </si>
  <si>
    <t xml:space="preserve"> =PutCena(D3;D10;D13;D7;D6;D8)</t>
  </si>
  <si>
    <t>=D5-D4</t>
  </si>
  <si>
    <t>=(D5-D4)/365</t>
  </si>
  <si>
    <t>Cena Call</t>
  </si>
  <si>
    <t>Cena Put</t>
  </si>
  <si>
    <t>Krok Strike</t>
  </si>
  <si>
    <t>ATM</t>
  </si>
  <si>
    <t>ITM</t>
  </si>
  <si>
    <t>OTM</t>
  </si>
  <si>
    <t>=PutCena(CenaPodkladu, Strike, ZivotOpce, Uroky, Volatilita, Dividenda)</t>
  </si>
  <si>
    <t>=CallCena(CenaPodkladu, Strike, ZivotOpce, Uroky, Volatilita, Dividenda)</t>
  </si>
  <si>
    <t>Date</t>
  </si>
  <si>
    <t>Close</t>
  </si>
  <si>
    <t>30 denní HV</t>
  </si>
  <si>
    <t>měsíc</t>
  </si>
  <si>
    <t>(21 dnů perioda)</t>
  </si>
  <si>
    <t>použití logaritmu</t>
  </si>
  <si>
    <t>30? denní HV</t>
  </si>
  <si>
    <t>bez ln</t>
  </si>
  <si>
    <t>s ln</t>
  </si>
  <si>
    <t>(21 obch. dnů perioda)</t>
  </si>
  <si>
    <t>=LN(C10/C11)</t>
  </si>
  <si>
    <t>=SMODCH.VÝBĚR(L11:L40)</t>
  </si>
  <si>
    <t>=M11*ODMOCNINA(252)</t>
  </si>
  <si>
    <t>(30 obch. dnů perioda)</t>
  </si>
  <si>
    <t>WIKI/fb/4</t>
  </si>
  <si>
    <t>WIKI/FB</t>
  </si>
  <si>
    <t>=DeltaCall(D3;D10;D14;D7;D6;D8)</t>
  </si>
  <si>
    <t>=DeltaCall(CenaPodkladu, Strike, ZivotOpce, Uroky, Volatilita, Dividenda)</t>
  </si>
  <si>
    <t>=DeltaPut(CenaPodkladu, Strike, ZivotOpce, Uroky, Volatilita, Dividenda)</t>
  </si>
  <si>
    <t>=DeltaPut(D3;D10;D14;D7;D6;D8)</t>
  </si>
  <si>
    <t>=GammaOpce(CenaPodkladu, Strike, ZivotOpce, Uroky, Volatilita, Dividenda)</t>
  </si>
  <si>
    <t>=GammaOpce(D3;D10;D14;D7;D6;D8)</t>
  </si>
  <si>
    <t>=ThetaCall(CenaPodkladu, Strike, ZivotOpce, Uroky, Volatilita, Dividenda)</t>
  </si>
  <si>
    <t>=ThetaCall(D3;D10;D14;D7;D6;D8)</t>
  </si>
  <si>
    <t>=ThetaPut(CenaPodkladu, Strike, ZivotOpce, Uroky, Volatilita, Dividenda)</t>
  </si>
  <si>
    <t>=ThetaPut(D3;D10;D14;D7;D6;D8)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</si>
</sst>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yyyy\-mm\-dd"/>
    <numFmt numFmtId="166" formatCode="0.000%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3" borderId="4" xfId="0" applyFill="1" applyBorder="1"/>
    <xf numFmtId="14" fontId="0" fillId="3" borderId="6" xfId="0" applyNumberFormat="1" applyFill="1" applyBorder="1"/>
    <xf numFmtId="10" fontId="0" fillId="3" borderId="6" xfId="0" applyNumberFormat="1" applyFill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164" fontId="0" fillId="2" borderId="1" xfId="0" applyNumberFormat="1" applyFill="1" applyBorder="1"/>
    <xf numFmtId="0" fontId="3" fillId="0" borderId="0" xfId="0" quotePrefix="1" applyFont="1"/>
    <xf numFmtId="0" fontId="0" fillId="0" borderId="0" xfId="0" applyAlignment="1">
      <alignment horizontal="center"/>
    </xf>
    <xf numFmtId="0" fontId="2" fillId="0" borderId="7" xfId="0" applyFont="1" applyFill="1" applyBorder="1"/>
    <xf numFmtId="0" fontId="0" fillId="3" borderId="9" xfId="0" applyFill="1" applyBorder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quotePrefix="1"/>
    <xf numFmtId="10" fontId="0" fillId="3" borderId="9" xfId="0" applyNumberFormat="1" applyFill="1" applyBorder="1"/>
    <xf numFmtId="165" fontId="0" fillId="0" borderId="0" xfId="0" applyNumberFormat="1"/>
    <xf numFmtId="0" fontId="5" fillId="0" borderId="0" xfId="2" applyNumberFormat="1"/>
    <xf numFmtId="0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0" fontId="0" fillId="0" borderId="0" xfId="1" applyNumberFormat="1" applyFont="1"/>
    <xf numFmtId="166" fontId="0" fillId="0" borderId="0" xfId="1" applyNumberFormat="1" applyFont="1"/>
    <xf numFmtId="0" fontId="6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6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7" fillId="0" borderId="0" xfId="1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6" borderId="0" xfId="1" applyNumberFormat="1" applyFont="1" applyFill="1" applyAlignment="1">
      <alignment horizontal="center"/>
    </xf>
    <xf numFmtId="10" fontId="1" fillId="7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0" fontId="1" fillId="0" borderId="1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/>
    <xf numFmtId="9" fontId="0" fillId="0" borderId="0" xfId="0" applyNumberFormat="1" applyAlignment="1">
      <alignment horizontal="center"/>
    </xf>
    <xf numFmtId="2" fontId="0" fillId="0" borderId="0" xfId="0" applyNumberFormat="1" applyBorder="1"/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0" xfId="0" applyFill="1" applyBorder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andl.com/WIKI/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2:V35"/>
  <sheetViews>
    <sheetView tabSelected="1" workbookViewId="0">
      <selection activeCell="N36" sqref="N36"/>
    </sheetView>
  </sheetViews>
  <sheetFormatPr defaultColWidth="8.85546875" defaultRowHeight="15" x14ac:dyDescent="0.25"/>
  <cols>
    <col min="1" max="1" width="3.42578125" customWidth="1"/>
    <col min="2" max="2" width="11.85546875" bestFit="1" customWidth="1"/>
    <col min="3" max="3" width="7.28515625" customWidth="1"/>
    <col min="4" max="4" width="10.140625" bestFit="1" customWidth="1"/>
    <col min="5" max="5" width="4.85546875" customWidth="1"/>
    <col min="6" max="6" width="8.85546875" bestFit="1" customWidth="1"/>
    <col min="7" max="7" width="12.42578125" bestFit="1" customWidth="1"/>
    <col min="8" max="8" width="5.42578125" customWidth="1"/>
    <col min="9" max="9" width="6" bestFit="1" customWidth="1"/>
    <col min="10" max="10" width="7" customWidth="1"/>
    <col min="11" max="11" width="8.85546875" bestFit="1" customWidth="1"/>
    <col min="12" max="12" width="11.85546875" bestFit="1" customWidth="1"/>
  </cols>
  <sheetData>
    <row r="2" spans="2:22" ht="15.75" thickBot="1" x14ac:dyDescent="0.3"/>
    <row r="3" spans="2:22" ht="16.5" thickBot="1" x14ac:dyDescent="0.3">
      <c r="B3" s="7" t="s">
        <v>0</v>
      </c>
      <c r="C3" s="1"/>
      <c r="D3" s="4">
        <v>217.19</v>
      </c>
      <c r="K3" s="15" t="s">
        <v>13</v>
      </c>
      <c r="L3" s="12"/>
      <c r="M3" s="16" t="s">
        <v>6</v>
      </c>
      <c r="N3" s="12"/>
      <c r="O3" s="15" t="s">
        <v>14</v>
      </c>
    </row>
    <row r="4" spans="2:22" ht="15.75" x14ac:dyDescent="0.25">
      <c r="B4" s="8" t="s">
        <v>1</v>
      </c>
      <c r="C4" s="2"/>
      <c r="D4" s="5">
        <v>42910</v>
      </c>
      <c r="K4" s="17">
        <f t="shared" ref="K4:K15" si="0">CallCena($D$3,M4,$D$14,$D$7,$D$6,$D$8)</f>
        <v>9.585106956851206</v>
      </c>
      <c r="L4" s="58" t="s">
        <v>17</v>
      </c>
      <c r="M4" s="18">
        <f t="shared" ref="M4:M7" si="1">M5-$D$11</f>
        <v>212</v>
      </c>
      <c r="N4" s="58" t="s">
        <v>18</v>
      </c>
      <c r="O4" s="19">
        <f t="shared" ref="O4:O15" si="2">PutCena($D$3,M4,$D$14,$D$7,$D$6,$D$8)</f>
        <v>4.1208461571073656</v>
      </c>
    </row>
    <row r="5" spans="2:22" ht="15.75" x14ac:dyDescent="0.25">
      <c r="B5" s="8" t="s">
        <v>2</v>
      </c>
      <c r="C5" s="2"/>
      <c r="D5" s="5">
        <v>42937</v>
      </c>
      <c r="K5" s="20">
        <f t="shared" si="0"/>
        <v>8.980709828094902</v>
      </c>
      <c r="L5" s="59" t="s">
        <v>17</v>
      </c>
      <c r="M5" s="21">
        <f t="shared" si="1"/>
        <v>213</v>
      </c>
      <c r="N5" s="59" t="s">
        <v>18</v>
      </c>
      <c r="O5" s="22">
        <f t="shared" si="2"/>
        <v>4.5151553453333833</v>
      </c>
    </row>
    <row r="6" spans="2:22" ht="15.75" x14ac:dyDescent="0.25">
      <c r="B6" s="8" t="s">
        <v>3</v>
      </c>
      <c r="C6" s="2"/>
      <c r="D6" s="6">
        <v>0.27900000000000003</v>
      </c>
      <c r="K6" s="20">
        <f t="shared" si="0"/>
        <v>8.400279738761057</v>
      </c>
      <c r="L6" s="59" t="s">
        <v>17</v>
      </c>
      <c r="M6" s="21">
        <f t="shared" si="1"/>
        <v>214</v>
      </c>
      <c r="N6" s="59" t="s">
        <v>18</v>
      </c>
      <c r="O6" s="22">
        <f t="shared" si="2"/>
        <v>4.9334315729818741</v>
      </c>
    </row>
    <row r="7" spans="2:22" ht="15.75" x14ac:dyDescent="0.25">
      <c r="B7" s="8" t="s">
        <v>7</v>
      </c>
      <c r="C7" s="2"/>
      <c r="D7" s="6">
        <v>1.7500000000000002E-2</v>
      </c>
      <c r="K7" s="20">
        <f t="shared" si="0"/>
        <v>7.8440084127709184</v>
      </c>
      <c r="L7" s="59" t="s">
        <v>17</v>
      </c>
      <c r="M7" s="21">
        <f t="shared" si="1"/>
        <v>215</v>
      </c>
      <c r="N7" s="59" t="s">
        <v>18</v>
      </c>
      <c r="O7" s="22">
        <f t="shared" si="2"/>
        <v>5.375866563974057</v>
      </c>
    </row>
    <row r="8" spans="2:22" ht="16.5" thickBot="1" x14ac:dyDescent="0.3">
      <c r="B8" s="9" t="s">
        <v>4</v>
      </c>
      <c r="C8" s="3"/>
      <c r="D8" s="30">
        <v>0</v>
      </c>
      <c r="K8" s="20">
        <f t="shared" si="0"/>
        <v>7.3119963053467245</v>
      </c>
      <c r="L8" s="59" t="s">
        <v>17</v>
      </c>
      <c r="M8" s="21">
        <f>M9-$D$11</f>
        <v>216</v>
      </c>
      <c r="N8" s="59" t="s">
        <v>18</v>
      </c>
      <c r="O8" s="22">
        <f t="shared" si="2"/>
        <v>5.8425607735322131</v>
      </c>
    </row>
    <row r="9" spans="2:22" ht="15.75" thickBot="1" x14ac:dyDescent="0.3">
      <c r="K9" s="23">
        <f t="shared" si="0"/>
        <v>6.8042527394146788</v>
      </c>
      <c r="L9" s="60" t="s">
        <v>16</v>
      </c>
      <c r="M9" s="24">
        <f>ROUND(D3,0)</f>
        <v>217</v>
      </c>
      <c r="N9" s="60" t="s">
        <v>16</v>
      </c>
      <c r="O9" s="25">
        <f t="shared" si="2"/>
        <v>6.333523524582489</v>
      </c>
    </row>
    <row r="10" spans="2:22" ht="15.75" x14ac:dyDescent="0.25">
      <c r="B10" s="7" t="s">
        <v>6</v>
      </c>
      <c r="C10" s="1"/>
      <c r="D10" s="4">
        <v>215</v>
      </c>
      <c r="K10" s="20">
        <f t="shared" si="0"/>
        <v>6.3206970578026898</v>
      </c>
      <c r="L10" s="59" t="s">
        <v>18</v>
      </c>
      <c r="M10" s="21">
        <f>M9+$D$11</f>
        <v>218</v>
      </c>
      <c r="N10" s="59" t="s">
        <v>17</v>
      </c>
      <c r="O10" s="22">
        <f t="shared" si="2"/>
        <v>6.84867415995285</v>
      </c>
      <c r="P10" s="53"/>
      <c r="Q10" s="53"/>
    </row>
    <row r="11" spans="2:22" ht="16.5" thickBot="1" x14ac:dyDescent="0.3">
      <c r="B11" s="13" t="s">
        <v>15</v>
      </c>
      <c r="C11" s="3"/>
      <c r="D11" s="14">
        <v>1</v>
      </c>
      <c r="K11" s="20">
        <f t="shared" si="0"/>
        <v>5.8611607467681068</v>
      </c>
      <c r="L11" s="59" t="s">
        <v>18</v>
      </c>
      <c r="M11" s="21">
        <f t="shared" ref="M11:M14" si="3">M10+$D$11</f>
        <v>219</v>
      </c>
      <c r="N11" s="59" t="s">
        <v>17</v>
      </c>
      <c r="O11" s="22">
        <f t="shared" si="2"/>
        <v>7.3878441659006313</v>
      </c>
    </row>
    <row r="12" spans="2:22" x14ac:dyDescent="0.25">
      <c r="F12" s="11"/>
      <c r="K12" s="20">
        <f t="shared" si="0"/>
        <v>5.4253904700912443</v>
      </c>
      <c r="L12" s="59" t="s">
        <v>18</v>
      </c>
      <c r="M12" s="21">
        <f t="shared" si="3"/>
        <v>220</v>
      </c>
      <c r="N12" s="59" t="s">
        <v>17</v>
      </c>
      <c r="O12" s="22">
        <f t="shared" si="2"/>
        <v>7.9507802062060904</v>
      </c>
      <c r="P12" s="2"/>
      <c r="Q12" s="54"/>
      <c r="R12" s="54"/>
      <c r="S12" s="54"/>
      <c r="T12" s="54"/>
      <c r="U12" s="2"/>
      <c r="V12" s="2"/>
    </row>
    <row r="13" spans="2:22" x14ac:dyDescent="0.25">
      <c r="B13" t="s">
        <v>8</v>
      </c>
      <c r="D13">
        <f>D5-D4</f>
        <v>27</v>
      </c>
      <c r="E13" s="11" t="s">
        <v>11</v>
      </c>
      <c r="F13" s="11"/>
      <c r="K13" s="20">
        <f t="shared" si="0"/>
        <v>5.0130519387197126</v>
      </c>
      <c r="L13" s="59" t="s">
        <v>18</v>
      </c>
      <c r="M13" s="21">
        <f t="shared" si="3"/>
        <v>221</v>
      </c>
      <c r="N13" s="59" t="s">
        <v>17</v>
      </c>
      <c r="O13" s="22">
        <f t="shared" si="2"/>
        <v>8.5371479918169086</v>
      </c>
      <c r="P13" s="2"/>
      <c r="Q13" s="54"/>
      <c r="R13" s="54"/>
      <c r="S13" s="54"/>
      <c r="T13" s="54"/>
      <c r="U13" s="2"/>
      <c r="V13" s="2"/>
    </row>
    <row r="14" spans="2:22" x14ac:dyDescent="0.25">
      <c r="B14" t="s">
        <v>5</v>
      </c>
      <c r="D14">
        <f>(D5-D4)/365</f>
        <v>7.3972602739726029E-2</v>
      </c>
      <c r="E14" s="11" t="s">
        <v>12</v>
      </c>
      <c r="K14" s="20">
        <f t="shared" si="0"/>
        <v>4.623734528997872</v>
      </c>
      <c r="L14" s="59" t="s">
        <v>18</v>
      </c>
      <c r="M14" s="21">
        <f t="shared" si="3"/>
        <v>222</v>
      </c>
      <c r="N14" s="59" t="s">
        <v>17</v>
      </c>
      <c r="O14" s="22">
        <f t="shared" si="2"/>
        <v>9.1465368990774039</v>
      </c>
      <c r="P14" s="2"/>
      <c r="Q14" s="54"/>
      <c r="R14" s="54"/>
      <c r="S14" s="54"/>
      <c r="T14" s="54"/>
      <c r="U14" s="2"/>
      <c r="V14" s="2"/>
    </row>
    <row r="15" spans="2:22" ht="15.75" thickBot="1" x14ac:dyDescent="0.3">
      <c r="K15" s="26">
        <f t="shared" si="0"/>
        <v>4.2569565530447733</v>
      </c>
      <c r="L15" s="61" t="s">
        <v>18</v>
      </c>
      <c r="M15" s="27">
        <f>M14+$D$11</f>
        <v>223</v>
      </c>
      <c r="N15" s="61" t="s">
        <v>17</v>
      </c>
      <c r="O15" s="28">
        <f t="shared" si="2"/>
        <v>9.778465240106641</v>
      </c>
      <c r="P15" s="2"/>
      <c r="Q15" s="2"/>
      <c r="R15" s="2"/>
      <c r="S15" s="2"/>
      <c r="T15" s="2"/>
      <c r="U15" s="2"/>
      <c r="V15" s="2"/>
    </row>
    <row r="16" spans="2:22" ht="15.75" thickBot="1" x14ac:dyDescent="0.3">
      <c r="B16" s="29" t="s">
        <v>20</v>
      </c>
      <c r="C16" s="29"/>
      <c r="P16" s="2"/>
      <c r="Q16" s="2"/>
      <c r="R16" s="2"/>
      <c r="S16" s="2"/>
      <c r="T16" s="2"/>
      <c r="U16" s="2"/>
      <c r="V16" s="2"/>
    </row>
    <row r="17" spans="2:22" ht="15.75" thickBot="1" x14ac:dyDescent="0.3">
      <c r="B17" s="10">
        <f>CallCena(D3,D10,D14,D7,D6,D8)</f>
        <v>7.8440084127709184</v>
      </c>
      <c r="C17" s="11" t="s">
        <v>9</v>
      </c>
      <c r="P17" s="2"/>
      <c r="Q17" s="21"/>
      <c r="R17" s="21"/>
      <c r="S17" s="55"/>
      <c r="T17" s="55"/>
      <c r="U17" s="55"/>
      <c r="V17" s="2"/>
    </row>
    <row r="18" spans="2:22" x14ac:dyDescent="0.25">
      <c r="P18" s="2"/>
      <c r="Q18" s="56"/>
      <c r="R18" s="56"/>
      <c r="S18" s="56"/>
      <c r="T18" s="56"/>
      <c r="U18" s="56"/>
      <c r="V18" s="2"/>
    </row>
    <row r="19" spans="2:22" ht="15.75" thickBot="1" x14ac:dyDescent="0.3">
      <c r="B19" s="29" t="s">
        <v>19</v>
      </c>
      <c r="C19" s="29"/>
      <c r="P19" s="2"/>
      <c r="Q19" s="56"/>
      <c r="R19" s="56"/>
      <c r="S19" s="56"/>
      <c r="T19" s="56"/>
      <c r="U19" s="56"/>
      <c r="V19" s="2"/>
    </row>
    <row r="20" spans="2:22" ht="15.75" thickBot="1" x14ac:dyDescent="0.3">
      <c r="B20" s="10">
        <f>PutCena(D3,D10,D14,D7,D6,D8)</f>
        <v>5.375866563974057</v>
      </c>
      <c r="C20" s="11" t="s">
        <v>10</v>
      </c>
      <c r="P20" s="2"/>
      <c r="Q20" s="57"/>
      <c r="R20" s="57"/>
      <c r="S20" s="57"/>
      <c r="T20" s="57"/>
      <c r="U20" s="57"/>
      <c r="V20" s="2"/>
    </row>
    <row r="21" spans="2:22" x14ac:dyDescent="0.25">
      <c r="P21" s="2"/>
      <c r="Q21" s="2"/>
      <c r="R21" s="2"/>
      <c r="S21" s="2"/>
      <c r="T21" s="2"/>
      <c r="U21" s="2"/>
      <c r="V21" s="2"/>
    </row>
    <row r="22" spans="2:22" ht="15.75" thickBot="1" x14ac:dyDescent="0.3">
      <c r="B22" s="29" t="s">
        <v>38</v>
      </c>
    </row>
    <row r="23" spans="2:22" ht="15.75" thickBot="1" x14ac:dyDescent="0.3">
      <c r="B23" s="62">
        <f>DeltaCall(D3,D10,D14,D7,D6,D8)</f>
        <v>0.57477986873633546</v>
      </c>
      <c r="C23" s="11" t="s">
        <v>37</v>
      </c>
      <c r="D23" s="52"/>
      <c r="E23" s="52"/>
      <c r="F23" s="52"/>
    </row>
    <row r="24" spans="2:22" x14ac:dyDescent="0.25">
      <c r="C24" s="11"/>
      <c r="D24" s="52"/>
      <c r="E24" s="52"/>
      <c r="F24" s="52"/>
    </row>
    <row r="25" spans="2:22" ht="15.75" thickBot="1" x14ac:dyDescent="0.3">
      <c r="B25" s="29" t="s">
        <v>39</v>
      </c>
    </row>
    <row r="26" spans="2:22" ht="15.75" thickBot="1" x14ac:dyDescent="0.3">
      <c r="B26" s="62">
        <f>DeltaPut(D3,D10,D14,D7,D6,D8)</f>
        <v>-0.42522013126366454</v>
      </c>
      <c r="C26" s="11" t="s">
        <v>40</v>
      </c>
    </row>
    <row r="28" spans="2:22" ht="15.75" thickBot="1" x14ac:dyDescent="0.3">
      <c r="B28" s="29" t="s">
        <v>41</v>
      </c>
    </row>
    <row r="29" spans="2:22" ht="15.75" thickBot="1" x14ac:dyDescent="0.3">
      <c r="B29" s="63">
        <f>GammaOpce(D3,D10,D14,D7,D6,D8)</f>
        <v>2.377991039860388E-2</v>
      </c>
      <c r="C29" s="11" t="s">
        <v>42</v>
      </c>
    </row>
    <row r="31" spans="2:22" ht="15.75" thickBot="1" x14ac:dyDescent="0.3">
      <c r="B31" s="29" t="s">
        <v>43</v>
      </c>
    </row>
    <row r="32" spans="2:22" ht="15.75" thickBot="1" x14ac:dyDescent="0.3">
      <c r="B32" s="64">
        <f>ThetaCall(D3,D10,D14,D7,D6,D8)</f>
        <v>-0.12522140759646336</v>
      </c>
      <c r="C32" s="11" t="s">
        <v>44</v>
      </c>
    </row>
    <row r="33" spans="2:3" x14ac:dyDescent="0.25">
      <c r="B33" s="65"/>
      <c r="C33" s="11"/>
    </row>
    <row r="34" spans="2:3" ht="15.75" thickBot="1" x14ac:dyDescent="0.3">
      <c r="B34" s="29" t="s">
        <v>45</v>
      </c>
    </row>
    <row r="35" spans="2:3" ht="15.75" thickBot="1" x14ac:dyDescent="0.3">
      <c r="B35" s="64">
        <f>ThetaPut(D3,D10,D14,D7,D6,D8)</f>
        <v>-0.11492652398647417</v>
      </c>
      <c r="C35" s="11" t="s">
        <v>46</v>
      </c>
    </row>
  </sheetData>
  <pageMargins left="0.7" right="0.7" top="0.78740157499999996" bottom="0.78740157499999996" header="0.3" footer="0.3"/>
  <pageSetup paperSize="9" orientation="portrait" verticalDpi="200" r:id="rId1"/>
  <customProperties>
    <customPr name="LastActive" r:id="rId2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S8406"/>
  <sheetViews>
    <sheetView topLeftCell="A4" workbookViewId="0">
      <selection activeCell="Y26" sqref="Y26"/>
    </sheetView>
  </sheetViews>
  <sheetFormatPr defaultRowHeight="15" x14ac:dyDescent="0.25"/>
  <cols>
    <col min="1" max="1" width="3.7109375" customWidth="1"/>
    <col min="2" max="2" width="10.42578125" bestFit="1" customWidth="1"/>
    <col min="3" max="3" width="8.140625" customWidth="1"/>
    <col min="4" max="4" width="3" customWidth="1"/>
    <col min="5" max="5" width="0" hidden="1" customWidth="1"/>
    <col min="6" max="6" width="9.85546875" hidden="1" customWidth="1"/>
    <col min="7" max="8" width="9.28515625" hidden="1" customWidth="1"/>
    <col min="9" max="9" width="12" style="36" hidden="1" customWidth="1"/>
    <col min="10" max="10" width="10.140625" hidden="1" customWidth="1"/>
    <col min="11" max="11" width="2.140625" customWidth="1"/>
    <col min="12" max="12" width="8.42578125" style="39" customWidth="1"/>
    <col min="13" max="13" width="9.140625" style="12"/>
    <col min="14" max="14" width="11" style="45" customWidth="1"/>
    <col min="15" max="15" width="2.7109375" style="12" customWidth="1"/>
    <col min="16" max="16" width="8" style="12" customWidth="1"/>
    <col min="17" max="17" width="11.85546875" style="12" customWidth="1"/>
    <col min="18" max="18" width="3.42578125" customWidth="1"/>
  </cols>
  <sheetData>
    <row r="2" spans="2:19" x14ac:dyDescent="0.25">
      <c r="C2" t="s">
        <v>35</v>
      </c>
      <c r="G2" t="s">
        <v>28</v>
      </c>
      <c r="H2" t="s">
        <v>29</v>
      </c>
    </row>
    <row r="3" spans="2:19" x14ac:dyDescent="0.25">
      <c r="B3" s="31"/>
      <c r="C3" s="32" t="s">
        <v>36</v>
      </c>
      <c r="D3" s="32"/>
      <c r="G3" s="38" t="s">
        <v>25</v>
      </c>
      <c r="H3" s="38" t="s">
        <v>25</v>
      </c>
      <c r="I3" s="39" t="s">
        <v>28</v>
      </c>
      <c r="J3" s="12" t="s">
        <v>29</v>
      </c>
      <c r="M3" s="48" t="s">
        <v>34</v>
      </c>
      <c r="P3" s="48" t="s">
        <v>30</v>
      </c>
    </row>
    <row r="4" spans="2:19" ht="15.75" thickBot="1" x14ac:dyDescent="0.3">
      <c r="B4" s="34" t="s">
        <v>21</v>
      </c>
      <c r="C4" s="35" t="s">
        <v>22</v>
      </c>
      <c r="D4" s="35"/>
      <c r="E4" t="s">
        <v>28</v>
      </c>
      <c r="F4" t="s">
        <v>29</v>
      </c>
      <c r="G4" s="12" t="s">
        <v>24</v>
      </c>
      <c r="H4" s="12" t="s">
        <v>24</v>
      </c>
      <c r="I4" s="36" t="s">
        <v>27</v>
      </c>
      <c r="L4" s="43" t="s">
        <v>26</v>
      </c>
      <c r="N4" s="46" t="s">
        <v>23</v>
      </c>
      <c r="O4" s="44"/>
      <c r="Q4" s="47" t="s">
        <v>23</v>
      </c>
    </row>
    <row r="5" spans="2:19" x14ac:dyDescent="0.25">
      <c r="B5" s="31">
        <v>42852</v>
      </c>
      <c r="C5" s="33">
        <v>147.69999999999999</v>
      </c>
      <c r="D5" s="33"/>
      <c r="E5" s="37">
        <f>C5/C6-1</f>
        <v>7.7783842794758584E-3</v>
      </c>
      <c r="F5" s="37">
        <f>LN(C5/C6)</f>
        <v>7.7482886115138568E-3</v>
      </c>
      <c r="G5" s="40">
        <f>STDEV(E5:E25)</f>
        <v>6.2463422226429815E-3</v>
      </c>
      <c r="H5" s="40">
        <f>STDEV(F5:F25)</f>
        <v>6.2238779032873764E-3</v>
      </c>
      <c r="I5" s="37">
        <f>G5*SQRT(252)</f>
        <v>9.9157608749494669E-2</v>
      </c>
      <c r="J5" s="37">
        <f>H5*SQRT(252)</f>
        <v>9.8800998735171078E-2</v>
      </c>
      <c r="L5" s="41">
        <f>LN(C5/C6)</f>
        <v>7.7482886115138568E-3</v>
      </c>
      <c r="M5" s="42">
        <f>STDEV(L5:L34)</f>
        <v>6.0495096631226382E-3</v>
      </c>
      <c r="N5" s="49">
        <f>M5*SQRT(252)</f>
        <v>9.6032988735027788E-2</v>
      </c>
      <c r="O5" s="41"/>
      <c r="P5" s="42">
        <f>STDEV(L5:L25)</f>
        <v>6.2238779032873764E-3</v>
      </c>
      <c r="Q5" s="39">
        <f>P5*SQRT(252)</f>
        <v>9.8800998735171078E-2</v>
      </c>
    </row>
    <row r="6" spans="2:19" x14ac:dyDescent="0.25">
      <c r="B6" s="31">
        <v>42851</v>
      </c>
      <c r="C6" s="33">
        <v>146.56</v>
      </c>
      <c r="D6" s="33"/>
      <c r="E6" s="37">
        <f t="shared" ref="E6:E69" si="0">C6/C7-1</f>
        <v>4.7784831729114075E-4</v>
      </c>
      <c r="F6" s="37">
        <f t="shared" ref="F6:F69" si="1">LN(C6/C7)</f>
        <v>4.7773418414141333E-4</v>
      </c>
      <c r="G6" s="40">
        <f t="shared" ref="G6:H6" si="2">STDEV(E6:E26)</f>
        <v>6.3837335175780828E-3</v>
      </c>
      <c r="H6" s="40">
        <f t="shared" si="2"/>
        <v>6.360143133921874E-3</v>
      </c>
      <c r="I6" s="37">
        <f t="shared" ref="I6:I69" si="3">G6*SQRT(252)</f>
        <v>0.10133862794171511</v>
      </c>
      <c r="J6" s="37">
        <f t="shared" ref="J6:J69" si="4">H6*SQRT(252)</f>
        <v>0.10096414221079351</v>
      </c>
      <c r="L6" s="41">
        <f t="shared" ref="L6:L69" si="5">LN(C6/C7)</f>
        <v>4.7773418414141333E-4</v>
      </c>
      <c r="M6" s="42">
        <f t="shared" ref="M6:M69" si="6">STDEV(L6:L35)</f>
        <v>5.9502667382099559E-3</v>
      </c>
      <c r="N6" s="50">
        <f t="shared" ref="N6:N69" si="7">M6*SQRT(252)</f>
        <v>9.4457556142818103E-2</v>
      </c>
      <c r="O6" s="41"/>
      <c r="P6" s="42">
        <f t="shared" ref="P6:P69" si="8">STDEV(L6:L26)</f>
        <v>6.360143133921874E-3</v>
      </c>
      <c r="Q6" s="39">
        <f t="shared" ref="Q6:Q69" si="9">P6*SQRT(252)</f>
        <v>0.10096414221079351</v>
      </c>
      <c r="S6" s="11" t="s">
        <v>31</v>
      </c>
    </row>
    <row r="7" spans="2:19" x14ac:dyDescent="0.25">
      <c r="B7" s="31">
        <v>42850</v>
      </c>
      <c r="C7" s="33">
        <v>146.49</v>
      </c>
      <c r="D7" s="33"/>
      <c r="E7" s="37">
        <f t="shared" si="0"/>
        <v>7.011755001031128E-3</v>
      </c>
      <c r="F7" s="37">
        <f t="shared" si="1"/>
        <v>6.9872869563079682E-3</v>
      </c>
      <c r="G7" s="40">
        <f t="shared" ref="G7:H7" si="10">STDEV(E7:E27)</f>
        <v>6.3930116947985803E-3</v>
      </c>
      <c r="H7" s="40">
        <f t="shared" si="10"/>
        <v>6.3693498854522938E-3</v>
      </c>
      <c r="I7" s="37">
        <f t="shared" si="3"/>
        <v>0.10148591443898763</v>
      </c>
      <c r="J7" s="37">
        <f t="shared" si="4"/>
        <v>0.10111029486038704</v>
      </c>
      <c r="L7" s="41">
        <f t="shared" si="5"/>
        <v>6.9872869563079682E-3</v>
      </c>
      <c r="M7" s="42">
        <f t="shared" si="6"/>
        <v>5.984911991584011E-3</v>
      </c>
      <c r="N7" s="50">
        <f t="shared" si="7"/>
        <v>9.500753249003753E-2</v>
      </c>
      <c r="O7" s="41"/>
      <c r="P7" s="42">
        <f t="shared" si="8"/>
        <v>6.3693498854522938E-3</v>
      </c>
      <c r="Q7" s="39">
        <f t="shared" si="9"/>
        <v>0.10111029486038704</v>
      </c>
      <c r="S7" s="11"/>
    </row>
    <row r="8" spans="2:19" x14ac:dyDescent="0.25">
      <c r="B8" s="31">
        <v>42849</v>
      </c>
      <c r="C8" s="33">
        <v>145.47</v>
      </c>
      <c r="D8" s="33"/>
      <c r="E8" s="37">
        <f t="shared" si="0"/>
        <v>1.2458240534521048E-2</v>
      </c>
      <c r="F8" s="37">
        <f t="shared" si="1"/>
        <v>1.2381275231481019E-2</v>
      </c>
      <c r="G8" s="40">
        <f t="shared" ref="G8:H8" si="11">STDEV(E8:E28)</f>
        <v>6.3516080640139408E-3</v>
      </c>
      <c r="H8" s="40">
        <f t="shared" si="11"/>
        <v>6.3280507021374567E-3</v>
      </c>
      <c r="I8" s="37">
        <f t="shared" si="3"/>
        <v>0.10082865217639986</v>
      </c>
      <c r="J8" s="37">
        <f t="shared" si="4"/>
        <v>0.10045469064998028</v>
      </c>
      <c r="L8" s="41">
        <f t="shared" si="5"/>
        <v>1.2381275231481019E-2</v>
      </c>
      <c r="M8" s="42">
        <f t="shared" si="6"/>
        <v>5.9524057978594877E-3</v>
      </c>
      <c r="N8" s="50">
        <f t="shared" si="7"/>
        <v>9.4491512662051261E-2</v>
      </c>
      <c r="O8" s="41"/>
      <c r="P8" s="42">
        <f t="shared" si="8"/>
        <v>6.3280507021374567E-3</v>
      </c>
      <c r="Q8" s="39">
        <f t="shared" si="9"/>
        <v>0.10045469064998028</v>
      </c>
    </row>
    <row r="9" spans="2:19" x14ac:dyDescent="0.25">
      <c r="B9" s="31">
        <v>42846</v>
      </c>
      <c r="C9" s="33">
        <v>143.68</v>
      </c>
      <c r="D9" s="33"/>
      <c r="E9" s="37">
        <f t="shared" si="0"/>
        <v>-8.3449235048682624E-4</v>
      </c>
      <c r="F9" s="37">
        <f t="shared" si="1"/>
        <v>-8.3484073305688071E-4</v>
      </c>
      <c r="G9" s="40">
        <f t="shared" ref="G9:H9" si="12">STDEV(E9:E29)</f>
        <v>5.8976344022007568E-3</v>
      </c>
      <c r="H9" s="40">
        <f t="shared" si="12"/>
        <v>5.8771790338435458E-3</v>
      </c>
      <c r="I9" s="37">
        <f t="shared" si="3"/>
        <v>9.3622043710813715E-2</v>
      </c>
      <c r="J9" s="37">
        <f t="shared" si="4"/>
        <v>9.3297324804917314E-2</v>
      </c>
      <c r="L9" s="41">
        <f t="shared" si="5"/>
        <v>-8.3484073305688071E-4</v>
      </c>
      <c r="M9" s="42">
        <f t="shared" si="6"/>
        <v>5.6139388985552291E-3</v>
      </c>
      <c r="N9" s="50">
        <f t="shared" si="7"/>
        <v>8.9118517206534006E-2</v>
      </c>
      <c r="O9" s="41"/>
      <c r="P9" s="42">
        <f t="shared" si="8"/>
        <v>5.8771790338435458E-3</v>
      </c>
      <c r="Q9" s="39">
        <f t="shared" si="9"/>
        <v>9.3297324804917314E-2</v>
      </c>
      <c r="S9" s="11" t="s">
        <v>32</v>
      </c>
    </row>
    <row r="10" spans="2:19" x14ac:dyDescent="0.25">
      <c r="B10" s="31">
        <v>42845</v>
      </c>
      <c r="C10" s="33">
        <v>143.80000000000001</v>
      </c>
      <c r="D10" s="33"/>
      <c r="E10" s="37">
        <f t="shared" si="0"/>
        <v>1.075419976101788E-2</v>
      </c>
      <c r="F10" s="37">
        <f t="shared" si="1"/>
        <v>1.0696784623870781E-2</v>
      </c>
      <c r="G10" s="40">
        <f t="shared" ref="G10:H10" si="13">STDEV(E10:E30)</f>
        <v>6.0338759002182881E-3</v>
      </c>
      <c r="H10" s="40">
        <f t="shared" si="13"/>
        <v>6.0136201925774799E-3</v>
      </c>
      <c r="I10" s="37">
        <f t="shared" si="3"/>
        <v>9.5784810442821444E-2</v>
      </c>
      <c r="J10" s="37">
        <f t="shared" si="4"/>
        <v>9.546326105253819E-2</v>
      </c>
      <c r="L10" s="41">
        <f>LN(C10/C11)</f>
        <v>1.0696784623870781E-2</v>
      </c>
      <c r="M10" s="42">
        <f t="shared" si="6"/>
        <v>5.6168678784610845E-3</v>
      </c>
      <c r="N10" s="50">
        <f t="shared" si="7"/>
        <v>8.9165013321090003E-2</v>
      </c>
      <c r="O10" s="41"/>
      <c r="P10" s="42">
        <f t="shared" si="8"/>
        <v>6.0136201925774799E-3</v>
      </c>
      <c r="Q10" s="39">
        <f t="shared" si="9"/>
        <v>9.546326105253819E-2</v>
      </c>
    </row>
    <row r="11" spans="2:19" x14ac:dyDescent="0.25">
      <c r="B11" s="31">
        <v>42844</v>
      </c>
      <c r="C11" s="33">
        <v>142.27000000000001</v>
      </c>
      <c r="D11" s="33"/>
      <c r="E11" s="37">
        <f t="shared" si="0"/>
        <v>9.2934165720772732E-3</v>
      </c>
      <c r="F11" s="37">
        <f t="shared" si="1"/>
        <v>9.2504984752063372E-3</v>
      </c>
      <c r="G11" s="40">
        <f t="shared" ref="G11:H11" si="14">STDEV(E11:E31)</f>
        <v>6.2114085439541793E-3</v>
      </c>
      <c r="H11" s="40">
        <f t="shared" si="14"/>
        <v>6.1978270347644243E-3</v>
      </c>
      <c r="I11" s="37">
        <f t="shared" si="3"/>
        <v>9.860305379234742E-2</v>
      </c>
      <c r="J11" s="37">
        <f t="shared" si="4"/>
        <v>9.8387454017877241E-2</v>
      </c>
      <c r="L11" s="41">
        <f t="shared" si="5"/>
        <v>9.2504984752063372E-3</v>
      </c>
      <c r="M11" s="42">
        <f>STDEV(L11:L40)</f>
        <v>5.3495034547598047E-3</v>
      </c>
      <c r="N11" s="50">
        <f>M11*SQRT(252)</f>
        <v>8.4920734673851861E-2</v>
      </c>
      <c r="O11" s="41"/>
      <c r="P11" s="42">
        <f t="shared" si="8"/>
        <v>6.1978270347644243E-3</v>
      </c>
      <c r="Q11" s="39">
        <f t="shared" si="9"/>
        <v>9.8387454017877241E-2</v>
      </c>
      <c r="S11" s="11"/>
    </row>
    <row r="12" spans="2:19" x14ac:dyDescent="0.25">
      <c r="B12" s="31">
        <v>42843</v>
      </c>
      <c r="C12" s="33">
        <v>140.96</v>
      </c>
      <c r="D12" s="33"/>
      <c r="E12" s="37">
        <f t="shared" si="0"/>
        <v>-3.25272238721519E-3</v>
      </c>
      <c r="F12" s="37">
        <f t="shared" si="1"/>
        <v>-3.2580239882251715E-3</v>
      </c>
      <c r="G12" s="40">
        <f t="shared" ref="G12:H12" si="15">STDEV(E12:E32)</f>
        <v>5.8994997958920223E-3</v>
      </c>
      <c r="H12" s="40">
        <f t="shared" si="15"/>
        <v>5.8870822163751817E-3</v>
      </c>
      <c r="I12" s="37">
        <f t="shared" si="3"/>
        <v>9.3651655917639617E-2</v>
      </c>
      <c r="J12" s="37">
        <f t="shared" si="4"/>
        <v>9.3454532953918049E-2</v>
      </c>
      <c r="L12" s="41">
        <f t="shared" si="5"/>
        <v>-3.2580239882251715E-3</v>
      </c>
      <c r="M12" s="42">
        <f t="shared" si="6"/>
        <v>5.1383383559065014E-3</v>
      </c>
      <c r="N12" s="50">
        <f t="shared" si="7"/>
        <v>8.1568592650998598E-2</v>
      </c>
      <c r="O12" s="41"/>
      <c r="P12" s="42">
        <f t="shared" si="8"/>
        <v>5.8870822163751817E-3</v>
      </c>
      <c r="Q12" s="39">
        <f t="shared" si="9"/>
        <v>9.3454532953918049E-2</v>
      </c>
      <c r="S12" s="52"/>
    </row>
    <row r="13" spans="2:19" x14ac:dyDescent="0.25">
      <c r="B13" s="31">
        <v>42842</v>
      </c>
      <c r="C13" s="33">
        <v>141.41999999999999</v>
      </c>
      <c r="D13" s="33"/>
      <c r="E13" s="37">
        <f t="shared" si="0"/>
        <v>1.4563455054164676E-2</v>
      </c>
      <c r="F13" s="37">
        <f t="shared" si="1"/>
        <v>1.445842643429983E-2</v>
      </c>
      <c r="G13" s="40">
        <f t="shared" ref="G13:H13" si="16">STDEV(E13:E33)</f>
        <v>5.8510415517302027E-3</v>
      </c>
      <c r="H13" s="40">
        <f t="shared" si="16"/>
        <v>5.8386688930239863E-3</v>
      </c>
      <c r="I13" s="37">
        <f t="shared" si="3"/>
        <v>9.2882405139501481E-2</v>
      </c>
      <c r="J13" s="37">
        <f t="shared" si="4"/>
        <v>9.2685995271541533E-2</v>
      </c>
      <c r="L13" s="41">
        <f t="shared" si="5"/>
        <v>1.445842643429983E-2</v>
      </c>
      <c r="M13" s="42">
        <f t="shared" si="6"/>
        <v>5.0817534014622528E-3</v>
      </c>
      <c r="N13" s="50">
        <f t="shared" si="7"/>
        <v>8.0670334346554198E-2</v>
      </c>
      <c r="O13" s="41"/>
      <c r="P13" s="42">
        <f t="shared" si="8"/>
        <v>5.8386688930239863E-3</v>
      </c>
      <c r="Q13" s="39">
        <f t="shared" si="9"/>
        <v>9.2685995271541533E-2</v>
      </c>
    </row>
    <row r="14" spans="2:19" x14ac:dyDescent="0.25">
      <c r="B14" s="31">
        <v>42838</v>
      </c>
      <c r="C14" s="33">
        <v>139.38999999999999</v>
      </c>
      <c r="D14" s="33"/>
      <c r="E14" s="37">
        <f t="shared" si="0"/>
        <v>-1.3612265367533016E-3</v>
      </c>
      <c r="F14" s="37">
        <f t="shared" si="1"/>
        <v>-1.362153847210745E-3</v>
      </c>
      <c r="G14" s="40">
        <f t="shared" ref="G14:H14" si="17">STDEV(E14:E34)</f>
        <v>4.9059968896786009E-3</v>
      </c>
      <c r="H14" s="40">
        <f t="shared" si="17"/>
        <v>4.9047651797373823E-3</v>
      </c>
      <c r="I14" s="37">
        <f t="shared" si="3"/>
        <v>7.7880286217675773E-2</v>
      </c>
      <c r="J14" s="37">
        <f t="shared" si="4"/>
        <v>7.7860733428524787E-2</v>
      </c>
      <c r="L14" s="41">
        <f t="shared" si="5"/>
        <v>-1.362153847210745E-3</v>
      </c>
      <c r="M14" s="42">
        <f t="shared" si="6"/>
        <v>4.4246865955714391E-3</v>
      </c>
      <c r="N14" s="50">
        <f t="shared" si="7"/>
        <v>7.0239722167698332E-2</v>
      </c>
      <c r="O14" s="41"/>
      <c r="P14" s="42">
        <f t="shared" si="8"/>
        <v>4.9047651797373823E-3</v>
      </c>
      <c r="Q14" s="39">
        <f t="shared" si="9"/>
        <v>7.7860733428524787E-2</v>
      </c>
      <c r="S14" s="11" t="s">
        <v>33</v>
      </c>
    </row>
    <row r="15" spans="2:19" x14ac:dyDescent="0.25">
      <c r="B15" s="31">
        <v>42837</v>
      </c>
      <c r="C15" s="33">
        <v>139.58000000000001</v>
      </c>
      <c r="D15" s="33"/>
      <c r="E15" s="37">
        <f t="shared" si="0"/>
        <v>-2.429959977129581E-3</v>
      </c>
      <c r="F15" s="37">
        <f t="shared" si="1"/>
        <v>-2.4329171213408451E-3</v>
      </c>
      <c r="G15" s="40">
        <f t="shared" ref="G15:H15" si="18">STDEV(E15:E35)</f>
        <v>4.9384686495416016E-3</v>
      </c>
      <c r="H15" s="40">
        <f t="shared" si="18"/>
        <v>4.937606914925733E-3</v>
      </c>
      <c r="I15" s="37">
        <f t="shared" si="3"/>
        <v>7.839575942505643E-2</v>
      </c>
      <c r="J15" s="37">
        <f t="shared" si="4"/>
        <v>7.8382079812118088E-2</v>
      </c>
      <c r="L15" s="41">
        <f t="shared" si="5"/>
        <v>-2.4329171213408451E-3</v>
      </c>
      <c r="M15" s="42">
        <f t="shared" si="6"/>
        <v>4.5222323297032952E-3</v>
      </c>
      <c r="N15" s="50">
        <f t="shared" si="7"/>
        <v>7.1788212691507036E-2</v>
      </c>
      <c r="O15" s="41"/>
      <c r="P15" s="42">
        <f t="shared" si="8"/>
        <v>4.937606914925733E-3</v>
      </c>
      <c r="Q15" s="39">
        <f t="shared" si="9"/>
        <v>7.8382079812118088E-2</v>
      </c>
      <c r="S15" s="11"/>
    </row>
    <row r="16" spans="2:19" x14ac:dyDescent="0.25">
      <c r="B16" s="31">
        <v>42836</v>
      </c>
      <c r="C16" s="33">
        <v>139.91999999999999</v>
      </c>
      <c r="D16" s="33"/>
      <c r="E16" s="37">
        <f t="shared" si="0"/>
        <v>-7.9410096426546506E-3</v>
      </c>
      <c r="F16" s="37">
        <f t="shared" si="1"/>
        <v>-7.9727073792682426E-3</v>
      </c>
      <c r="G16" s="40">
        <f t="shared" ref="G16:H16" si="19">STDEV(E16:E36)</f>
        <v>4.928457909850463E-3</v>
      </c>
      <c r="H16" s="40">
        <f t="shared" si="19"/>
        <v>4.9276114355072892E-3</v>
      </c>
      <c r="I16" s="37">
        <f t="shared" si="3"/>
        <v>7.8236843859081084E-2</v>
      </c>
      <c r="J16" s="37">
        <f t="shared" si="4"/>
        <v>7.8223406495461681E-2</v>
      </c>
      <c r="L16" s="41">
        <f t="shared" si="5"/>
        <v>-7.9727073792682426E-3</v>
      </c>
      <c r="M16" s="42">
        <f t="shared" si="6"/>
        <v>5.0898593151441733E-3</v>
      </c>
      <c r="N16" s="50">
        <f t="shared" si="7"/>
        <v>8.0799011737062096E-2</v>
      </c>
      <c r="O16" s="41"/>
      <c r="P16" s="42">
        <f t="shared" si="8"/>
        <v>4.9276114355072892E-3</v>
      </c>
      <c r="Q16" s="39">
        <f t="shared" si="9"/>
        <v>7.8223406495461681E-2</v>
      </c>
    </row>
    <row r="17" spans="2:17" x14ac:dyDescent="0.25">
      <c r="B17" s="31">
        <v>42835</v>
      </c>
      <c r="C17" s="33">
        <v>141.04</v>
      </c>
      <c r="D17" s="33"/>
      <c r="E17" s="37">
        <f t="shared" si="0"/>
        <v>1.8468532461997089E-3</v>
      </c>
      <c r="F17" s="37">
        <f t="shared" si="1"/>
        <v>1.8451499096292074E-3</v>
      </c>
      <c r="G17" s="40">
        <f t="shared" ref="G17:H17" si="20">STDEV(E17:E37)</f>
        <v>4.7139864622544247E-3</v>
      </c>
      <c r="H17" s="40">
        <f t="shared" si="20"/>
        <v>4.7109479301919929E-3</v>
      </c>
      <c r="I17" s="37">
        <f t="shared" si="3"/>
        <v>7.4832215177102257E-2</v>
      </c>
      <c r="J17" s="37">
        <f t="shared" si="4"/>
        <v>7.4783979975974912E-2</v>
      </c>
      <c r="L17" s="41">
        <f t="shared" si="5"/>
        <v>1.8451499096292074E-3</v>
      </c>
      <c r="M17" s="42">
        <f t="shared" si="6"/>
        <v>5.0008485711426172E-3</v>
      </c>
      <c r="N17" s="50">
        <f t="shared" si="7"/>
        <v>7.9386009981216393E-2</v>
      </c>
      <c r="O17" s="41"/>
      <c r="P17" s="42">
        <f t="shared" si="8"/>
        <v>4.7109479301919929E-3</v>
      </c>
      <c r="Q17" s="39">
        <f t="shared" si="9"/>
        <v>7.4783979975974912E-2</v>
      </c>
    </row>
    <row r="18" spans="2:17" x14ac:dyDescent="0.25">
      <c r="B18" s="31">
        <v>42832</v>
      </c>
      <c r="C18" s="33">
        <v>140.78</v>
      </c>
      <c r="D18" s="33"/>
      <c r="E18" s="37">
        <f t="shared" si="0"/>
        <v>-2.7626266203866212E-3</v>
      </c>
      <c r="F18" s="37">
        <f t="shared" si="1"/>
        <v>-2.7664497161225651E-3</v>
      </c>
      <c r="G18" s="40">
        <f t="shared" ref="G18:H18" si="21">STDEV(E18:E38)</f>
        <v>4.7609033699966222E-3</v>
      </c>
      <c r="H18" s="40">
        <f t="shared" si="21"/>
        <v>4.7578980247682439E-3</v>
      </c>
      <c r="I18" s="37">
        <f t="shared" si="3"/>
        <v>7.5576997998122356E-2</v>
      </c>
      <c r="J18" s="37">
        <f t="shared" si="4"/>
        <v>7.5529289621653242E-2</v>
      </c>
      <c r="L18" s="41">
        <f t="shared" si="5"/>
        <v>-2.7664497161225651E-3</v>
      </c>
      <c r="M18" s="42">
        <f t="shared" si="6"/>
        <v>5.1194735668187727E-3</v>
      </c>
      <c r="N18" s="50">
        <f t="shared" si="7"/>
        <v>8.12691234082277E-2</v>
      </c>
      <c r="O18" s="41"/>
      <c r="P18" s="42">
        <f t="shared" si="8"/>
        <v>4.7578980247682439E-3</v>
      </c>
      <c r="Q18" s="39">
        <f t="shared" si="9"/>
        <v>7.5529289621653242E-2</v>
      </c>
    </row>
    <row r="19" spans="2:17" x14ac:dyDescent="0.25">
      <c r="B19" s="31">
        <v>42831</v>
      </c>
      <c r="C19" s="33">
        <v>141.16999999999999</v>
      </c>
      <c r="D19" s="33"/>
      <c r="E19" s="37">
        <f t="shared" si="0"/>
        <v>-4.7937962636588338E-3</v>
      </c>
      <c r="F19" s="37">
        <f t="shared" si="1"/>
        <v>-4.8053233587521376E-3</v>
      </c>
      <c r="G19" s="40">
        <f t="shared" ref="G19:H19" si="22">STDEV(E19:E39)</f>
        <v>4.7245583409430674E-3</v>
      </c>
      <c r="H19" s="40">
        <f t="shared" si="22"/>
        <v>4.7219478530208196E-3</v>
      </c>
      <c r="I19" s="37">
        <f t="shared" si="3"/>
        <v>7.5000038548507605E-2</v>
      </c>
      <c r="J19" s="37">
        <f t="shared" si="4"/>
        <v>7.4958598337450777E-2</v>
      </c>
      <c r="L19" s="41">
        <f t="shared" si="5"/>
        <v>-4.8053233587521376E-3</v>
      </c>
      <c r="M19" s="42">
        <f t="shared" si="6"/>
        <v>5.064162099581296E-3</v>
      </c>
      <c r="N19" s="50">
        <f t="shared" si="7"/>
        <v>8.0391081086464949E-2</v>
      </c>
      <c r="O19" s="41"/>
      <c r="P19" s="42">
        <f t="shared" si="8"/>
        <v>4.7219478530208196E-3</v>
      </c>
      <c r="Q19" s="39">
        <f t="shared" si="9"/>
        <v>7.4958598337450777E-2</v>
      </c>
    </row>
    <row r="20" spans="2:17" x14ac:dyDescent="0.25">
      <c r="B20" s="31">
        <v>42830</v>
      </c>
      <c r="C20" s="33">
        <v>141.85</v>
      </c>
      <c r="D20" s="33"/>
      <c r="E20" s="37">
        <f t="shared" si="0"/>
        <v>8.4668030762724555E-4</v>
      </c>
      <c r="F20" s="37">
        <f t="shared" si="1"/>
        <v>8.4632207604640652E-4</v>
      </c>
      <c r="G20" s="40">
        <f t="shared" ref="G20:H20" si="23">STDEV(E20:E40)</f>
        <v>4.5342441675555213E-3</v>
      </c>
      <c r="H20" s="40">
        <f t="shared" si="23"/>
        <v>4.5316194886258288E-3</v>
      </c>
      <c r="I20" s="37">
        <f t="shared" si="3"/>
        <v>7.1978894705981969E-2</v>
      </c>
      <c r="J20" s="37">
        <f t="shared" si="4"/>
        <v>7.1937229219665819E-2</v>
      </c>
      <c r="L20" s="41">
        <f t="shared" si="5"/>
        <v>8.4632207604640652E-4</v>
      </c>
      <c r="M20" s="42">
        <f t="shared" si="6"/>
        <v>5.0996488783888278E-3</v>
      </c>
      <c r="N20" s="50">
        <f t="shared" si="7"/>
        <v>8.0954416235797869E-2</v>
      </c>
      <c r="O20" s="41"/>
      <c r="P20" s="42">
        <f t="shared" si="8"/>
        <v>4.5316194886258288E-3</v>
      </c>
      <c r="Q20" s="39">
        <f t="shared" si="9"/>
        <v>7.1937229219665819E-2</v>
      </c>
    </row>
    <row r="21" spans="2:17" x14ac:dyDescent="0.25">
      <c r="B21" s="31">
        <v>42829</v>
      </c>
      <c r="C21" s="33">
        <v>141.72999999999999</v>
      </c>
      <c r="D21" s="33"/>
      <c r="E21" s="37">
        <f t="shared" si="0"/>
        <v>-3.8656170930559952E-3</v>
      </c>
      <c r="F21" s="37">
        <f t="shared" si="1"/>
        <v>-3.8731079014404837E-3</v>
      </c>
      <c r="G21" s="40">
        <f t="shared" ref="G21:H21" si="24">STDEV(E21:E41)</f>
        <v>4.5632787555566507E-3</v>
      </c>
      <c r="H21" s="40">
        <f t="shared" si="24"/>
        <v>4.5604708446475703E-3</v>
      </c>
      <c r="I21" s="37">
        <f t="shared" si="3"/>
        <v>7.2439804501603214E-2</v>
      </c>
      <c r="J21" s="37">
        <f t="shared" si="4"/>
        <v>7.239523029778891E-2</v>
      </c>
      <c r="L21" s="41">
        <f t="shared" si="5"/>
        <v>-3.8731079014404837E-3</v>
      </c>
      <c r="M21" s="42">
        <f t="shared" si="6"/>
        <v>5.9124931774390396E-3</v>
      </c>
      <c r="N21" s="50">
        <f t="shared" si="7"/>
        <v>9.3857919455218722E-2</v>
      </c>
      <c r="O21" s="41"/>
      <c r="P21" s="42">
        <f t="shared" si="8"/>
        <v>4.5604708446475703E-3</v>
      </c>
      <c r="Q21" s="39">
        <f t="shared" si="9"/>
        <v>7.239523029778891E-2</v>
      </c>
    </row>
    <row r="22" spans="2:17" x14ac:dyDescent="0.25">
      <c r="B22" s="31">
        <v>42828</v>
      </c>
      <c r="C22" s="33">
        <v>142.28</v>
      </c>
      <c r="D22" s="33"/>
      <c r="E22" s="37">
        <f t="shared" si="0"/>
        <v>1.619148187257835E-3</v>
      </c>
      <c r="F22" s="37">
        <f t="shared" si="1"/>
        <v>1.6178387800573353E-3</v>
      </c>
      <c r="G22" s="40">
        <f t="shared" ref="G22:H22" si="25">STDEV(E22:E42)</f>
        <v>4.3957564107939629E-3</v>
      </c>
      <c r="H22" s="40">
        <f t="shared" si="25"/>
        <v>4.3930733244998358E-3</v>
      </c>
      <c r="I22" s="37">
        <f t="shared" si="3"/>
        <v>6.978046972187224E-2</v>
      </c>
      <c r="J22" s="37">
        <f t="shared" si="4"/>
        <v>6.9737877047389929E-2</v>
      </c>
      <c r="L22" s="41">
        <f t="shared" si="5"/>
        <v>1.6178387800573353E-3</v>
      </c>
      <c r="M22" s="42">
        <f t="shared" si="6"/>
        <v>5.811166094795801E-3</v>
      </c>
      <c r="N22" s="50">
        <f t="shared" si="7"/>
        <v>9.2249401884720528E-2</v>
      </c>
      <c r="O22" s="41"/>
      <c r="P22" s="42">
        <f t="shared" si="8"/>
        <v>4.3930733244998358E-3</v>
      </c>
      <c r="Q22" s="39">
        <f t="shared" si="9"/>
        <v>6.9737877047389929E-2</v>
      </c>
    </row>
    <row r="23" spans="2:17" x14ac:dyDescent="0.25">
      <c r="B23" s="31">
        <v>42825</v>
      </c>
      <c r="C23" s="33">
        <v>142.05000000000001</v>
      </c>
      <c r="D23" s="33"/>
      <c r="E23" s="37">
        <f t="shared" si="0"/>
        <v>-2.5279123657045988E-3</v>
      </c>
      <c r="F23" s="37">
        <f t="shared" si="1"/>
        <v>-2.5311129311393621E-3</v>
      </c>
      <c r="G23" s="40">
        <f t="shared" ref="G23:H23" si="26">STDEV(E23:E43)</f>
        <v>4.4039557830785926E-3</v>
      </c>
      <c r="H23" s="40">
        <f t="shared" si="26"/>
        <v>4.401382199116349E-3</v>
      </c>
      <c r="I23" s="37">
        <f t="shared" si="3"/>
        <v>6.9910630721704031E-2</v>
      </c>
      <c r="J23" s="37">
        <f t="shared" si="4"/>
        <v>6.986977634285059E-2</v>
      </c>
      <c r="L23" s="41">
        <f t="shared" si="5"/>
        <v>-2.5311129311393621E-3</v>
      </c>
      <c r="M23" s="42">
        <f t="shared" si="6"/>
        <v>5.866976299739572E-3</v>
      </c>
      <c r="N23" s="50">
        <f t="shared" si="7"/>
        <v>9.3135361422125126E-2</v>
      </c>
      <c r="O23" s="41"/>
      <c r="P23" s="42">
        <f t="shared" si="8"/>
        <v>4.401382199116349E-3</v>
      </c>
      <c r="Q23" s="39">
        <f t="shared" si="9"/>
        <v>6.986977634285059E-2</v>
      </c>
    </row>
    <row r="24" spans="2:17" x14ac:dyDescent="0.25">
      <c r="B24" s="31">
        <v>42824</v>
      </c>
      <c r="C24" s="33">
        <v>142.41</v>
      </c>
      <c r="D24" s="33"/>
      <c r="E24" s="37">
        <f t="shared" si="0"/>
        <v>-1.6824395373291612E-3</v>
      </c>
      <c r="F24" s="37">
        <f t="shared" si="1"/>
        <v>-1.6838564281726764E-3</v>
      </c>
      <c r="G24" s="40">
        <f t="shared" ref="G24:H24" si="27">STDEV(E24:E44)</f>
        <v>4.5420174214437442E-3</v>
      </c>
      <c r="H24" s="40">
        <f t="shared" si="27"/>
        <v>4.5399300225948515E-3</v>
      </c>
      <c r="I24" s="37">
        <f t="shared" si="3"/>
        <v>7.210229128597799E-2</v>
      </c>
      <c r="J24" s="37">
        <f t="shared" si="4"/>
        <v>7.2069154856530954E-2</v>
      </c>
      <c r="L24" s="41">
        <f t="shared" si="5"/>
        <v>-1.6838564281726764E-3</v>
      </c>
      <c r="M24" s="42">
        <f t="shared" si="6"/>
        <v>5.8067457147559509E-3</v>
      </c>
      <c r="N24" s="50">
        <f t="shared" si="7"/>
        <v>9.217923052700551E-2</v>
      </c>
      <c r="O24" s="41"/>
      <c r="P24" s="42">
        <f t="shared" si="8"/>
        <v>4.5399300225948515E-3</v>
      </c>
      <c r="Q24" s="39">
        <f t="shared" si="9"/>
        <v>7.2069154856530954E-2</v>
      </c>
    </row>
    <row r="25" spans="2:17" x14ac:dyDescent="0.25">
      <c r="B25" s="31">
        <v>42823</v>
      </c>
      <c r="C25" s="33">
        <v>142.65</v>
      </c>
      <c r="D25" s="33"/>
      <c r="E25" s="37">
        <f t="shared" si="0"/>
        <v>6.2782167042889636E-3</v>
      </c>
      <c r="F25" s="37">
        <f t="shared" si="1"/>
        <v>6.2585908027382106E-3</v>
      </c>
      <c r="G25" s="40">
        <f t="shared" ref="G25:H25" si="28">STDEV(E25:E45)</f>
        <v>5.1838937917988949E-3</v>
      </c>
      <c r="H25" s="40">
        <f t="shared" si="28"/>
        <v>5.1732206665857225E-3</v>
      </c>
      <c r="I25" s="37">
        <f t="shared" si="3"/>
        <v>8.2291762776429106E-2</v>
      </c>
      <c r="J25" s="37">
        <f t="shared" si="4"/>
        <v>8.2122332166273668E-2</v>
      </c>
      <c r="L25" s="41">
        <f t="shared" si="5"/>
        <v>6.2585908027382106E-3</v>
      </c>
      <c r="M25" s="42">
        <f t="shared" si="6"/>
        <v>5.8437870065200376E-3</v>
      </c>
      <c r="N25" s="50">
        <f t="shared" si="7"/>
        <v>9.276724280449565E-2</v>
      </c>
      <c r="O25" s="41"/>
      <c r="P25" s="42">
        <f t="shared" si="8"/>
        <v>5.1732206665857225E-3</v>
      </c>
      <c r="Q25" s="39">
        <f t="shared" si="9"/>
        <v>8.2122332166273668E-2</v>
      </c>
    </row>
    <row r="26" spans="2:17" x14ac:dyDescent="0.25">
      <c r="B26" s="31">
        <v>42822</v>
      </c>
      <c r="C26" s="33">
        <v>141.76</v>
      </c>
      <c r="D26" s="33"/>
      <c r="E26" s="37">
        <f t="shared" si="0"/>
        <v>1.0262257696693311E-2</v>
      </c>
      <c r="F26" s="37">
        <f t="shared" si="1"/>
        <v>1.0209958232897946E-2</v>
      </c>
      <c r="G26" s="40">
        <f t="shared" ref="G26:H26" si="29">STDEV(E26:E46)</f>
        <v>5.4456974932887009E-3</v>
      </c>
      <c r="H26" s="40">
        <f t="shared" si="29"/>
        <v>5.436051605008237E-3</v>
      </c>
      <c r="I26" s="37">
        <f t="shared" si="3"/>
        <v>8.644776769517841E-2</v>
      </c>
      <c r="J26" s="37">
        <f t="shared" si="4"/>
        <v>8.6294643965791895E-2</v>
      </c>
      <c r="L26" s="41">
        <f t="shared" si="5"/>
        <v>1.0209958232897946E-2</v>
      </c>
      <c r="M26" s="42">
        <f t="shared" si="6"/>
        <v>5.8259452887560485E-3</v>
      </c>
      <c r="N26" s="50">
        <f t="shared" si="7"/>
        <v>9.2484014315501351E-2</v>
      </c>
      <c r="O26" s="41"/>
      <c r="P26" s="42">
        <f t="shared" si="8"/>
        <v>5.436051605008237E-3</v>
      </c>
      <c r="Q26" s="39">
        <f t="shared" si="9"/>
        <v>8.6294643965791895E-2</v>
      </c>
    </row>
    <row r="27" spans="2:17" x14ac:dyDescent="0.25">
      <c r="B27" s="31">
        <v>42821</v>
      </c>
      <c r="C27" s="33">
        <v>140.32</v>
      </c>
      <c r="D27" s="33"/>
      <c r="E27" s="37">
        <f t="shared" si="0"/>
        <v>-1.4251104460605291E-4</v>
      </c>
      <c r="F27" s="37">
        <f t="shared" si="1"/>
        <v>-1.4252120026984454E-4</v>
      </c>
      <c r="G27" s="40">
        <f t="shared" ref="G27:H27" si="30">STDEV(E27:E47)</f>
        <v>5.2444733891576917E-3</v>
      </c>
      <c r="H27" s="40">
        <f t="shared" si="30"/>
        <v>5.236928606286011E-3</v>
      </c>
      <c r="I27" s="37">
        <f t="shared" si="3"/>
        <v>8.3253434071243915E-2</v>
      </c>
      <c r="J27" s="37">
        <f t="shared" si="4"/>
        <v>8.3133664356197234E-2</v>
      </c>
      <c r="L27" s="41">
        <f t="shared" si="5"/>
        <v>-1.4252120026984454E-4</v>
      </c>
      <c r="M27" s="42">
        <f t="shared" si="6"/>
        <v>5.6290147565307494E-3</v>
      </c>
      <c r="N27" s="50">
        <f t="shared" si="7"/>
        <v>8.935783903255895E-2</v>
      </c>
      <c r="O27" s="41"/>
      <c r="P27" s="42">
        <f t="shared" si="8"/>
        <v>5.236928606286011E-3</v>
      </c>
      <c r="Q27" s="39">
        <f t="shared" si="9"/>
        <v>8.3133664356197234E-2</v>
      </c>
    </row>
    <row r="28" spans="2:17" x14ac:dyDescent="0.25">
      <c r="B28" s="31">
        <v>42818</v>
      </c>
      <c r="C28" s="33">
        <v>140.34</v>
      </c>
      <c r="D28" s="33"/>
      <c r="E28" s="37">
        <f t="shared" si="0"/>
        <v>5.8052031821114181E-3</v>
      </c>
      <c r="F28" s="37">
        <f t="shared" si="1"/>
        <v>5.7884179200273648E-3</v>
      </c>
      <c r="G28" s="40">
        <f t="shared" ref="G28:H28" si="31">STDEV(E28:E48)</f>
        <v>5.2340199964431245E-3</v>
      </c>
      <c r="H28" s="40">
        <f t="shared" si="31"/>
        <v>5.2265635868292389E-3</v>
      </c>
      <c r="I28" s="37">
        <f t="shared" si="3"/>
        <v>8.3087491606366082E-2</v>
      </c>
      <c r="J28" s="37">
        <f t="shared" si="4"/>
        <v>8.2969124773295447E-2</v>
      </c>
      <c r="L28" s="41">
        <f t="shared" si="5"/>
        <v>5.7884179200273648E-3</v>
      </c>
      <c r="M28" s="42">
        <f t="shared" si="6"/>
        <v>5.6246499314763342E-3</v>
      </c>
      <c r="N28" s="50">
        <f t="shared" si="7"/>
        <v>8.9288549582897225E-2</v>
      </c>
      <c r="O28" s="41"/>
      <c r="P28" s="42">
        <f t="shared" si="8"/>
        <v>5.2265635868292389E-3</v>
      </c>
      <c r="Q28" s="39">
        <f t="shared" si="9"/>
        <v>8.2969124773295447E-2</v>
      </c>
    </row>
    <row r="29" spans="2:17" x14ac:dyDescent="0.25">
      <c r="B29" s="31">
        <v>42817</v>
      </c>
      <c r="C29" s="33">
        <v>139.53</v>
      </c>
      <c r="D29" s="33"/>
      <c r="E29" s="37">
        <f t="shared" si="0"/>
        <v>-4.2983021706433089E-4</v>
      </c>
      <c r="F29" s="37">
        <f t="shared" si="1"/>
        <v>-4.2992262055157097E-4</v>
      </c>
      <c r="G29" s="40">
        <f t="shared" ref="G29:H29" si="32">STDEV(E29:E49)</f>
        <v>5.3791919210932071E-3</v>
      </c>
      <c r="H29" s="40">
        <f t="shared" si="32"/>
        <v>5.3721063947568485E-3</v>
      </c>
      <c r="I29" s="37">
        <f t="shared" si="3"/>
        <v>8.5392024466202449E-2</v>
      </c>
      <c r="J29" s="37">
        <f t="shared" si="4"/>
        <v>8.527954522263842E-2</v>
      </c>
      <c r="L29" s="41">
        <f t="shared" si="5"/>
        <v>-4.2992262055157097E-4</v>
      </c>
      <c r="M29" s="42">
        <f t="shared" si="6"/>
        <v>5.5759500733096644E-3</v>
      </c>
      <c r="N29" s="50">
        <f t="shared" si="7"/>
        <v>8.8515463301338471E-2</v>
      </c>
      <c r="O29" s="41"/>
      <c r="P29" s="42">
        <f t="shared" si="8"/>
        <v>5.3721063947568485E-3</v>
      </c>
      <c r="Q29" s="39">
        <f t="shared" si="9"/>
        <v>8.527954522263842E-2</v>
      </c>
    </row>
    <row r="30" spans="2:17" x14ac:dyDescent="0.25">
      <c r="B30" s="31">
        <v>42816</v>
      </c>
      <c r="C30" s="33">
        <v>139.59</v>
      </c>
      <c r="D30" s="33"/>
      <c r="E30" s="37">
        <f t="shared" si="0"/>
        <v>7.7972709551656916E-3</v>
      </c>
      <c r="F30" s="37">
        <f t="shared" si="1"/>
        <v>7.7670293376595964E-3</v>
      </c>
      <c r="G30" s="40">
        <f t="shared" ref="G30:H30" si="33">STDEV(E30:E50)</f>
        <v>6.4835854632637312E-3</v>
      </c>
      <c r="H30" s="40">
        <f t="shared" si="33"/>
        <v>6.4602992506716797E-3</v>
      </c>
      <c r="I30" s="37">
        <f t="shared" si="3"/>
        <v>0.10292372843897603</v>
      </c>
      <c r="J30" s="37">
        <f t="shared" si="4"/>
        <v>0.10255407127400513</v>
      </c>
      <c r="L30" s="41">
        <f t="shared" si="5"/>
        <v>7.7670293376595964E-3</v>
      </c>
      <c r="M30" s="42">
        <f t="shared" si="6"/>
        <v>6.319243505463654E-3</v>
      </c>
      <c r="N30" s="50">
        <f t="shared" si="7"/>
        <v>0.10031488073710118</v>
      </c>
      <c r="O30" s="41"/>
      <c r="P30" s="42">
        <f t="shared" si="8"/>
        <v>6.4602992506716797E-3</v>
      </c>
      <c r="Q30" s="39">
        <f t="shared" si="9"/>
        <v>0.10255407127400513</v>
      </c>
    </row>
    <row r="31" spans="2:17" x14ac:dyDescent="0.25">
      <c r="B31" s="31">
        <v>42815</v>
      </c>
      <c r="C31" s="33">
        <v>138.51</v>
      </c>
      <c r="D31" s="33"/>
      <c r="E31" s="37">
        <f t="shared" si="0"/>
        <v>-1.021866514220382E-2</v>
      </c>
      <c r="F31" s="37">
        <f t="shared" si="1"/>
        <v>-1.027123413074345E-2</v>
      </c>
      <c r="G31" s="40">
        <f t="shared" ref="G31:H31" si="34">STDEV(E31:E51)</f>
        <v>6.3497715176488688E-3</v>
      </c>
      <c r="H31" s="40">
        <f t="shared" si="34"/>
        <v>6.3263289538473015E-3</v>
      </c>
      <c r="I31" s="37">
        <f t="shared" si="3"/>
        <v>0.10079949790668054</v>
      </c>
      <c r="J31" s="37">
        <f t="shared" si="4"/>
        <v>0.10042735874320427</v>
      </c>
      <c r="L31" s="41">
        <f t="shared" si="5"/>
        <v>-1.027123413074345E-2</v>
      </c>
      <c r="M31" s="42">
        <f t="shared" si="6"/>
        <v>6.251799186662613E-3</v>
      </c>
      <c r="N31" s="50">
        <f t="shared" si="7"/>
        <v>9.9244235367750899E-2</v>
      </c>
      <c r="O31" s="41"/>
      <c r="P31" s="42">
        <f t="shared" si="8"/>
        <v>6.3263289538473015E-3</v>
      </c>
      <c r="Q31" s="39">
        <f t="shared" si="9"/>
        <v>0.10042735874320427</v>
      </c>
    </row>
    <row r="32" spans="2:17" x14ac:dyDescent="0.25">
      <c r="B32" s="31">
        <v>42814</v>
      </c>
      <c r="C32" s="33">
        <v>139.94</v>
      </c>
      <c r="D32" s="33"/>
      <c r="E32" s="37">
        <f t="shared" si="0"/>
        <v>7.1510297482824114E-4</v>
      </c>
      <c r="F32" s="37">
        <f t="shared" si="1"/>
        <v>7.1484741052520824E-4</v>
      </c>
      <c r="G32" s="40">
        <f t="shared" ref="G32:H32" si="35">STDEV(E32:E52)</f>
        <v>5.8158303108879605E-3</v>
      </c>
      <c r="H32" s="40">
        <f t="shared" si="35"/>
        <v>5.7861226795734516E-3</v>
      </c>
      <c r="I32" s="37">
        <f t="shared" si="3"/>
        <v>9.2323444019766041E-2</v>
      </c>
      <c r="J32" s="37">
        <f t="shared" si="4"/>
        <v>9.1851849992772128E-2</v>
      </c>
      <c r="L32" s="41">
        <f t="shared" si="5"/>
        <v>7.1484741052520824E-4</v>
      </c>
      <c r="M32" s="42">
        <f t="shared" si="6"/>
        <v>5.9458849658329729E-3</v>
      </c>
      <c r="N32" s="50">
        <f t="shared" si="7"/>
        <v>9.4387997662750966E-2</v>
      </c>
      <c r="O32" s="41"/>
      <c r="P32" s="42">
        <f t="shared" si="8"/>
        <v>5.7861226795734516E-3</v>
      </c>
      <c r="Q32" s="39">
        <f t="shared" si="9"/>
        <v>9.1851849992772128E-2</v>
      </c>
    </row>
    <row r="33" spans="2:17" x14ac:dyDescent="0.25">
      <c r="B33" s="31">
        <v>42811</v>
      </c>
      <c r="C33" s="33">
        <v>139.84</v>
      </c>
      <c r="D33" s="33"/>
      <c r="E33" s="37">
        <f t="shared" si="0"/>
        <v>-1.0715051075077531E-3</v>
      </c>
      <c r="F33" s="37">
        <f t="shared" si="1"/>
        <v>-1.0720795795085794E-3</v>
      </c>
      <c r="G33" s="40">
        <f t="shared" ref="G33:H33" si="36">STDEV(E33:E53)</f>
        <v>5.8091826242026544E-3</v>
      </c>
      <c r="H33" s="40">
        <f t="shared" si="36"/>
        <v>5.7797684197921691E-3</v>
      </c>
      <c r="I33" s="37">
        <f t="shared" si="3"/>
        <v>9.221791526518687E-2</v>
      </c>
      <c r="J33" s="37">
        <f t="shared" si="4"/>
        <v>9.1750979245889097E-2</v>
      </c>
      <c r="L33" s="41">
        <f t="shared" si="5"/>
        <v>-1.0720795795085794E-3</v>
      </c>
      <c r="M33" s="42">
        <f t="shared" si="6"/>
        <v>5.9431710971051942E-3</v>
      </c>
      <c r="N33" s="50">
        <f t="shared" si="7"/>
        <v>9.4344916332283493E-2</v>
      </c>
      <c r="O33" s="41"/>
      <c r="P33" s="42">
        <f t="shared" si="8"/>
        <v>5.7797684197921691E-3</v>
      </c>
      <c r="Q33" s="39">
        <f t="shared" si="9"/>
        <v>9.1750979245889097E-2</v>
      </c>
    </row>
    <row r="34" spans="2:17" x14ac:dyDescent="0.25">
      <c r="B34" s="31">
        <v>42810</v>
      </c>
      <c r="C34" s="33">
        <v>139.99</v>
      </c>
      <c r="D34" s="33"/>
      <c r="E34" s="37">
        <f t="shared" si="0"/>
        <v>1.932436301173901E-3</v>
      </c>
      <c r="F34" s="37">
        <f t="shared" si="1"/>
        <v>1.9305715481027386E-3</v>
      </c>
      <c r="G34" s="40">
        <f t="shared" ref="G34:H34" si="37">STDEV(E34:E54)</f>
        <v>5.8819096696608401E-3</v>
      </c>
      <c r="H34" s="40">
        <f t="shared" si="37"/>
        <v>5.8527399802663325E-3</v>
      </c>
      <c r="I34" s="37">
        <f t="shared" si="3"/>
        <v>9.3372421320411972E-2</v>
      </c>
      <c r="J34" s="37">
        <f t="shared" si="4"/>
        <v>9.2909366856658779E-2</v>
      </c>
      <c r="L34" s="41">
        <f t="shared" si="5"/>
        <v>1.9305715481027386E-3</v>
      </c>
      <c r="M34" s="42">
        <f t="shared" si="6"/>
        <v>6.9893997068908968E-3</v>
      </c>
      <c r="N34" s="50">
        <f t="shared" si="7"/>
        <v>0.11095328062836633</v>
      </c>
      <c r="O34" s="41"/>
      <c r="P34" s="42">
        <f t="shared" si="8"/>
        <v>5.8527399802663325E-3</v>
      </c>
      <c r="Q34" s="39">
        <f t="shared" si="9"/>
        <v>9.2909366856658779E-2</v>
      </c>
    </row>
    <row r="35" spans="2:17" x14ac:dyDescent="0.25">
      <c r="B35" s="31">
        <v>42809</v>
      </c>
      <c r="C35" s="33">
        <v>139.72</v>
      </c>
      <c r="D35" s="33"/>
      <c r="E35" s="37">
        <f t="shared" si="0"/>
        <v>2.8710881424061085E-3</v>
      </c>
      <c r="F35" s="37">
        <f t="shared" si="1"/>
        <v>2.8669744408309178E-3</v>
      </c>
      <c r="G35" s="40">
        <f t="shared" ref="G35:H35" si="38">STDEV(E35:E55)</f>
        <v>5.9355954226107668E-3</v>
      </c>
      <c r="H35" s="40">
        <f t="shared" si="38"/>
        <v>5.9061819681900992E-3</v>
      </c>
      <c r="I35" s="37">
        <f t="shared" si="3"/>
        <v>9.4224656227928513E-2</v>
      </c>
      <c r="J35" s="37">
        <f t="shared" si="4"/>
        <v>9.3757732114349998E-2</v>
      </c>
      <c r="L35" s="41">
        <f t="shared" si="5"/>
        <v>2.8669744408309178E-3</v>
      </c>
      <c r="M35" s="42">
        <f t="shared" si="6"/>
        <v>7.9234228332182785E-3</v>
      </c>
      <c r="N35" s="50">
        <f t="shared" si="7"/>
        <v>0.12578043809463824</v>
      </c>
      <c r="O35" s="41"/>
      <c r="P35" s="42">
        <f t="shared" si="8"/>
        <v>5.9061819681900992E-3</v>
      </c>
      <c r="Q35" s="39">
        <f t="shared" si="9"/>
        <v>9.3757732114349998E-2</v>
      </c>
    </row>
    <row r="36" spans="2:17" x14ac:dyDescent="0.25">
      <c r="B36" s="31">
        <v>42808</v>
      </c>
      <c r="C36" s="33">
        <v>139.32</v>
      </c>
      <c r="D36" s="33"/>
      <c r="E36" s="37">
        <f t="shared" si="0"/>
        <v>-2.0057306590257618E-3</v>
      </c>
      <c r="F36" s="37">
        <f t="shared" si="1"/>
        <v>-2.0077448304716321E-3</v>
      </c>
      <c r="G36" s="40">
        <f t="shared" ref="G36:H36" si="39">STDEV(E36:E56)</f>
        <v>5.9679622959090441E-3</v>
      </c>
      <c r="H36" s="40">
        <f t="shared" si="39"/>
        <v>5.9381458141213169E-3</v>
      </c>
      <c r="I36" s="37">
        <f t="shared" si="3"/>
        <v>9.4738464412712386E-2</v>
      </c>
      <c r="J36" s="37">
        <f t="shared" si="4"/>
        <v>9.4265142438025112E-2</v>
      </c>
      <c r="L36" s="41">
        <f t="shared" si="5"/>
        <v>-2.0077448304716321E-3</v>
      </c>
      <c r="M36" s="42">
        <f t="shared" si="6"/>
        <v>8.035729600349208E-3</v>
      </c>
      <c r="N36" s="50">
        <f t="shared" si="7"/>
        <v>0.12756325275290675</v>
      </c>
      <c r="O36" s="41"/>
      <c r="P36" s="42">
        <f t="shared" si="8"/>
        <v>5.9381458141213169E-3</v>
      </c>
      <c r="Q36" s="39">
        <f t="shared" si="9"/>
        <v>9.4265142438025112E-2</v>
      </c>
    </row>
    <row r="37" spans="2:17" x14ac:dyDescent="0.25">
      <c r="B37" s="31">
        <v>42807</v>
      </c>
      <c r="C37" s="33">
        <v>139.6</v>
      </c>
      <c r="D37" s="33"/>
      <c r="E37" s="37">
        <f t="shared" si="0"/>
        <v>5.8361553426038437E-3</v>
      </c>
      <c r="F37" s="37">
        <f t="shared" si="1"/>
        <v>5.8191909605235775E-3</v>
      </c>
      <c r="G37" s="40">
        <f t="shared" ref="G37:H37" si="40">STDEV(E37:E57)</f>
        <v>5.9143551732294452E-3</v>
      </c>
      <c r="H37" s="40">
        <f t="shared" si="40"/>
        <v>5.884574060079098E-3</v>
      </c>
      <c r="I37" s="37">
        <f t="shared" si="3"/>
        <v>9.3887477722040688E-2</v>
      </c>
      <c r="J37" s="37">
        <f t="shared" si="4"/>
        <v>9.3414717207065734E-2</v>
      </c>
      <c r="L37" s="41">
        <f t="shared" si="5"/>
        <v>5.8191909605235775E-3</v>
      </c>
      <c r="M37" s="42">
        <f t="shared" si="6"/>
        <v>8.2615463587091438E-3</v>
      </c>
      <c r="N37" s="50">
        <f t="shared" si="7"/>
        <v>0.13114798265985367</v>
      </c>
      <c r="O37" s="41"/>
      <c r="P37" s="42">
        <f t="shared" si="8"/>
        <v>5.884574060079098E-3</v>
      </c>
      <c r="Q37" s="39">
        <f t="shared" si="9"/>
        <v>9.3414717207065734E-2</v>
      </c>
    </row>
    <row r="38" spans="2:17" x14ac:dyDescent="0.25">
      <c r="B38" s="31">
        <v>42804</v>
      </c>
      <c r="C38" s="33">
        <v>138.79</v>
      </c>
      <c r="D38" s="33"/>
      <c r="E38" s="37">
        <f t="shared" si="0"/>
        <v>3.9785879629627985E-3</v>
      </c>
      <c r="F38" s="37">
        <f t="shared" si="1"/>
        <v>3.9706943120027764E-3</v>
      </c>
      <c r="G38" s="40">
        <f t="shared" ref="G38:H38" si="41">STDEV(E38:E58)</f>
        <v>5.8649661108085361E-3</v>
      </c>
      <c r="H38" s="40">
        <f t="shared" si="41"/>
        <v>5.8345604753629295E-3</v>
      </c>
      <c r="I38" s="37">
        <f t="shared" si="3"/>
        <v>9.3103450662126469E-2</v>
      </c>
      <c r="J38" s="37">
        <f t="shared" si="4"/>
        <v>9.2620776163062676E-2</v>
      </c>
      <c r="L38" s="41">
        <f t="shared" si="5"/>
        <v>3.9706943120027764E-3</v>
      </c>
      <c r="M38" s="42">
        <f t="shared" si="6"/>
        <v>8.3047543782061063E-3</v>
      </c>
      <c r="N38" s="50">
        <f t="shared" si="7"/>
        <v>0.13183388870524923</v>
      </c>
      <c r="O38" s="41"/>
      <c r="P38" s="42">
        <f t="shared" si="8"/>
        <v>5.8345604753629295E-3</v>
      </c>
      <c r="Q38" s="39">
        <f t="shared" si="9"/>
        <v>9.2620776163062676E-2</v>
      </c>
    </row>
    <row r="39" spans="2:17" x14ac:dyDescent="0.25">
      <c r="B39" s="31">
        <v>42803</v>
      </c>
      <c r="C39" s="33">
        <v>138.24</v>
      </c>
      <c r="D39" s="33"/>
      <c r="E39" s="37">
        <f t="shared" si="0"/>
        <v>3.7757769387163354E-3</v>
      </c>
      <c r="F39" s="37">
        <f t="shared" si="1"/>
        <v>3.7686665854225784E-3</v>
      </c>
      <c r="G39" s="40">
        <f t="shared" ref="G39:H39" si="42">STDEV(E39:E59)</f>
        <v>6.8492536501199679E-3</v>
      </c>
      <c r="H39" s="40">
        <f t="shared" si="42"/>
        <v>6.807053456624604E-3</v>
      </c>
      <c r="I39" s="37">
        <f t="shared" si="3"/>
        <v>0.10872853094771304</v>
      </c>
      <c r="J39" s="37">
        <f t="shared" si="4"/>
        <v>0.1080586236441078</v>
      </c>
      <c r="L39" s="41">
        <f t="shared" si="5"/>
        <v>3.7686665854225784E-3</v>
      </c>
      <c r="M39" s="42">
        <f t="shared" si="6"/>
        <v>8.4336564644002954E-3</v>
      </c>
      <c r="N39" s="50">
        <f t="shared" si="7"/>
        <v>0.13388014588653266</v>
      </c>
      <c r="O39" s="41"/>
      <c r="P39" s="42">
        <f t="shared" si="8"/>
        <v>6.807053456624604E-3</v>
      </c>
      <c r="Q39" s="39">
        <f t="shared" si="9"/>
        <v>0.1080586236441078</v>
      </c>
    </row>
    <row r="40" spans="2:17" x14ac:dyDescent="0.25">
      <c r="B40" s="31">
        <v>42802</v>
      </c>
      <c r="C40" s="33">
        <v>137.72</v>
      </c>
      <c r="D40" s="33"/>
      <c r="E40" s="37">
        <f t="shared" si="0"/>
        <v>3.0589949016750495E-3</v>
      </c>
      <c r="F40" s="37">
        <f t="shared" si="1"/>
        <v>3.0543256963975322E-3</v>
      </c>
      <c r="G40" s="40">
        <f t="shared" ref="G40:H40" si="43">STDEV(E40:E60)</f>
        <v>6.8927125497456653E-3</v>
      </c>
      <c r="H40" s="40">
        <f t="shared" si="43"/>
        <v>6.8499273781936557E-3</v>
      </c>
      <c r="I40" s="37">
        <f t="shared" si="3"/>
        <v>0.10941841959168572</v>
      </c>
      <c r="J40" s="37">
        <f t="shared" si="4"/>
        <v>0.1087392260493186</v>
      </c>
      <c r="L40" s="41">
        <f t="shared" si="5"/>
        <v>3.0543256963975322E-3</v>
      </c>
      <c r="M40" s="42">
        <f t="shared" si="6"/>
        <v>8.8348666856148152E-3</v>
      </c>
      <c r="N40" s="50">
        <f t="shared" si="7"/>
        <v>0.14024916069927765</v>
      </c>
      <c r="O40" s="41"/>
      <c r="P40" s="42">
        <f t="shared" si="8"/>
        <v>6.8499273781936557E-3</v>
      </c>
      <c r="Q40" s="39">
        <f t="shared" si="9"/>
        <v>0.1087392260493186</v>
      </c>
    </row>
    <row r="41" spans="2:17" x14ac:dyDescent="0.25">
      <c r="B41" s="31">
        <v>42801</v>
      </c>
      <c r="C41" s="33">
        <v>137.30000000000001</v>
      </c>
      <c r="D41" s="33"/>
      <c r="E41" s="37">
        <f t="shared" si="0"/>
        <v>-8.7323533692307276E-4</v>
      </c>
      <c r="F41" s="37">
        <f t="shared" si="1"/>
        <v>-8.7361682900431118E-4</v>
      </c>
      <c r="G41" s="40">
        <f t="shared" ref="G41:H41" si="44">STDEV(E41:E61)</f>
        <v>7.0233789188257258E-3</v>
      </c>
      <c r="H41" s="40">
        <f t="shared" si="44"/>
        <v>6.9808809758653192E-3</v>
      </c>
      <c r="I41" s="37">
        <f t="shared" si="3"/>
        <v>0.11149268389551943</v>
      </c>
      <c r="J41" s="37">
        <f t="shared" si="4"/>
        <v>0.11081804996568917</v>
      </c>
      <c r="L41" s="41">
        <f t="shared" si="5"/>
        <v>-8.7361682900431118E-4</v>
      </c>
      <c r="M41" s="42">
        <f t="shared" si="6"/>
        <v>8.8364350973349909E-3</v>
      </c>
      <c r="N41" s="50">
        <f t="shared" si="7"/>
        <v>0.1402740584634673</v>
      </c>
      <c r="O41" s="41"/>
      <c r="P41" s="42">
        <f t="shared" si="8"/>
        <v>6.9808809758653192E-3</v>
      </c>
      <c r="Q41" s="39">
        <f t="shared" si="9"/>
        <v>0.11081804996568917</v>
      </c>
    </row>
    <row r="42" spans="2:17" x14ac:dyDescent="0.25">
      <c r="B42" s="31">
        <v>42800</v>
      </c>
      <c r="C42" s="33">
        <v>137.41999999999999</v>
      </c>
      <c r="D42" s="33"/>
      <c r="E42" s="37">
        <f t="shared" si="0"/>
        <v>1.8225559524678303E-3</v>
      </c>
      <c r="F42" s="37">
        <f t="shared" si="1"/>
        <v>1.8208971126143676E-3</v>
      </c>
      <c r="G42" s="40">
        <f t="shared" ref="G42:H42" si="45">STDEV(E42:E62)</f>
        <v>6.9926316692944263E-3</v>
      </c>
      <c r="H42" s="40">
        <f t="shared" si="45"/>
        <v>6.9503033171987513E-3</v>
      </c>
      <c r="I42" s="37">
        <f t="shared" si="3"/>
        <v>0.11100458644096503</v>
      </c>
      <c r="J42" s="37">
        <f t="shared" si="4"/>
        <v>0.11033264468265103</v>
      </c>
      <c r="L42" s="41">
        <f t="shared" si="5"/>
        <v>1.8208971126143676E-3</v>
      </c>
      <c r="M42" s="42">
        <f t="shared" si="6"/>
        <v>9.1122728209511103E-3</v>
      </c>
      <c r="N42" s="50">
        <f t="shared" si="7"/>
        <v>0.14465284657685781</v>
      </c>
      <c r="O42" s="41"/>
      <c r="P42" s="42">
        <f t="shared" si="8"/>
        <v>6.9503033171987513E-3</v>
      </c>
      <c r="Q42" s="39">
        <f t="shared" si="9"/>
        <v>0.11033264468265103</v>
      </c>
    </row>
    <row r="43" spans="2:17" x14ac:dyDescent="0.25">
      <c r="B43" s="31">
        <v>42797</v>
      </c>
      <c r="C43" s="33">
        <v>137.16999999999999</v>
      </c>
      <c r="D43" s="33"/>
      <c r="E43" s="37">
        <f t="shared" si="0"/>
        <v>2.9979526177243976E-3</v>
      </c>
      <c r="F43" s="37">
        <f t="shared" si="1"/>
        <v>2.9934677192150058E-3</v>
      </c>
      <c r="G43" s="40">
        <f t="shared" ref="G43:H43" si="46">STDEV(E43:E63)</f>
        <v>8.2800716898164366E-3</v>
      </c>
      <c r="H43" s="40">
        <f t="shared" si="46"/>
        <v>8.2604195197660997E-3</v>
      </c>
      <c r="I43" s="37">
        <f t="shared" si="3"/>
        <v>0.13144206317424384</v>
      </c>
      <c r="J43" s="37">
        <f t="shared" si="4"/>
        <v>0.13113009464618816</v>
      </c>
      <c r="L43" s="41">
        <f t="shared" si="5"/>
        <v>2.9934677192150058E-3</v>
      </c>
      <c r="M43" s="42">
        <f t="shared" si="6"/>
        <v>9.1916152410333705E-3</v>
      </c>
      <c r="N43" s="50">
        <f t="shared" si="7"/>
        <v>0.14591236844859187</v>
      </c>
      <c r="O43" s="41"/>
      <c r="P43" s="42">
        <f t="shared" si="8"/>
        <v>8.2604195197660997E-3</v>
      </c>
      <c r="Q43" s="39">
        <f t="shared" si="9"/>
        <v>0.13113009464618816</v>
      </c>
    </row>
    <row r="44" spans="2:17" x14ac:dyDescent="0.25">
      <c r="B44" s="31">
        <v>42796</v>
      </c>
      <c r="C44" s="33">
        <v>136.76</v>
      </c>
      <c r="D44" s="33"/>
      <c r="E44" s="37">
        <f t="shared" si="0"/>
        <v>-4.8027943530781769E-3</v>
      </c>
      <c r="F44" s="37">
        <f t="shared" si="1"/>
        <v>-4.814364831829389E-3</v>
      </c>
      <c r="G44" s="40">
        <f t="shared" ref="G44:H44" si="47">STDEV(E44:E64)</f>
        <v>9.4553363980665623E-3</v>
      </c>
      <c r="H44" s="40">
        <f t="shared" si="47"/>
        <v>9.4156510724925022E-3</v>
      </c>
      <c r="I44" s="37">
        <f t="shared" si="3"/>
        <v>0.15009881203044811</v>
      </c>
      <c r="J44" s="37">
        <f t="shared" si="4"/>
        <v>0.14946882701744255</v>
      </c>
      <c r="L44" s="41">
        <f t="shared" si="5"/>
        <v>-4.814364831829389E-3</v>
      </c>
      <c r="M44" s="42">
        <f t="shared" si="6"/>
        <v>9.2417965994612619E-3</v>
      </c>
      <c r="N44" s="50">
        <f t="shared" si="7"/>
        <v>0.14670897281770146</v>
      </c>
      <c r="O44" s="41"/>
      <c r="P44" s="42">
        <f t="shared" si="8"/>
        <v>9.4156510724925022E-3</v>
      </c>
      <c r="Q44" s="39">
        <f t="shared" si="9"/>
        <v>0.14946882701744255</v>
      </c>
    </row>
    <row r="45" spans="2:17" x14ac:dyDescent="0.25">
      <c r="B45" s="31">
        <v>42795</v>
      </c>
      <c r="C45" s="33">
        <v>137.41999999999999</v>
      </c>
      <c r="D45" s="33"/>
      <c r="E45" s="37">
        <f t="shared" si="0"/>
        <v>1.3870444149328476E-2</v>
      </c>
      <c r="F45" s="37">
        <f t="shared" si="1"/>
        <v>1.377512989496287E-2</v>
      </c>
      <c r="G45" s="40">
        <f t="shared" ref="G45:H45" si="48">STDEV(E45:E65)</f>
        <v>9.4643942486404928E-3</v>
      </c>
      <c r="H45" s="40">
        <f t="shared" si="48"/>
        <v>9.4247506285094311E-3</v>
      </c>
      <c r="I45" s="37">
        <f t="shared" si="3"/>
        <v>0.15024260095063655</v>
      </c>
      <c r="J45" s="37">
        <f t="shared" si="4"/>
        <v>0.14961327799101393</v>
      </c>
      <c r="L45" s="41">
        <f t="shared" si="5"/>
        <v>1.377512989496287E-2</v>
      </c>
      <c r="M45" s="42">
        <f t="shared" si="6"/>
        <v>9.1534732284264484E-3</v>
      </c>
      <c r="N45" s="50">
        <f t="shared" si="7"/>
        <v>0.14530688276942344</v>
      </c>
      <c r="O45" s="41"/>
      <c r="P45" s="42">
        <f t="shared" si="8"/>
        <v>9.4247506285094311E-3</v>
      </c>
      <c r="Q45" s="39">
        <f t="shared" si="9"/>
        <v>0.14961327799101393</v>
      </c>
    </row>
    <row r="46" spans="2:17" x14ac:dyDescent="0.25">
      <c r="B46" s="31">
        <v>42794</v>
      </c>
      <c r="C46" s="33">
        <v>135.54</v>
      </c>
      <c r="D46" s="33"/>
      <c r="E46" s="37">
        <f t="shared" si="0"/>
        <v>-6.3778315372773342E-3</v>
      </c>
      <c r="F46" s="37">
        <f t="shared" si="1"/>
        <v>-6.3982567970619899E-3</v>
      </c>
      <c r="G46" s="40">
        <f t="shared" ref="G46:H46" si="49">STDEV(E46:E66)</f>
        <v>9.3899380621605896E-3</v>
      </c>
      <c r="H46" s="40">
        <f t="shared" si="49"/>
        <v>9.3531672188132738E-3</v>
      </c>
      <c r="I46" s="37">
        <f t="shared" si="3"/>
        <v>0.14906064563266008</v>
      </c>
      <c r="J46" s="37">
        <f t="shared" si="4"/>
        <v>0.14847692659068942</v>
      </c>
      <c r="L46" s="41">
        <f t="shared" si="5"/>
        <v>-6.3982567970619899E-3</v>
      </c>
      <c r="M46" s="42">
        <f t="shared" si="6"/>
        <v>8.957991852078814E-3</v>
      </c>
      <c r="N46" s="50">
        <f t="shared" si="7"/>
        <v>0.14220371212286065</v>
      </c>
      <c r="O46" s="41"/>
      <c r="P46" s="42">
        <f t="shared" si="8"/>
        <v>9.3531672188132738E-3</v>
      </c>
      <c r="Q46" s="39">
        <f t="shared" si="9"/>
        <v>0.14847692659068942</v>
      </c>
    </row>
    <row r="47" spans="2:17" x14ac:dyDescent="0.25">
      <c r="B47" s="31">
        <v>42793</v>
      </c>
      <c r="C47" s="33">
        <v>136.41</v>
      </c>
      <c r="D47" s="33"/>
      <c r="E47" s="37">
        <f t="shared" si="0"/>
        <v>7.1618428824571367E-3</v>
      </c>
      <c r="F47" s="37">
        <f t="shared" si="1"/>
        <v>7.1363186801489684E-3</v>
      </c>
      <c r="G47" s="40">
        <f t="shared" ref="G47:H47" si="50">STDEV(E47:E67)</f>
        <v>9.3230737111256127E-3</v>
      </c>
      <c r="H47" s="40">
        <f t="shared" si="50"/>
        <v>9.2859399795912241E-3</v>
      </c>
      <c r="I47" s="37">
        <f t="shared" si="3"/>
        <v>0.14799920696617447</v>
      </c>
      <c r="J47" s="37">
        <f t="shared" si="4"/>
        <v>0.14740972725282347</v>
      </c>
      <c r="L47" s="41">
        <f t="shared" si="5"/>
        <v>7.1363186801489684E-3</v>
      </c>
      <c r="M47" s="42">
        <f t="shared" si="6"/>
        <v>9.0642614087150086E-3</v>
      </c>
      <c r="N47" s="50">
        <f t="shared" si="7"/>
        <v>0.14389068903563945</v>
      </c>
      <c r="O47" s="41"/>
      <c r="P47" s="42">
        <f t="shared" si="8"/>
        <v>9.2859399795912241E-3</v>
      </c>
      <c r="Q47" s="39">
        <f t="shared" si="9"/>
        <v>0.14740972725282347</v>
      </c>
    </row>
    <row r="48" spans="2:17" x14ac:dyDescent="0.25">
      <c r="B48" s="31">
        <v>42790</v>
      </c>
      <c r="C48" s="33">
        <v>135.44</v>
      </c>
      <c r="D48" s="33"/>
      <c r="E48" s="37">
        <f t="shared" si="0"/>
        <v>5.9101654846327456E-4</v>
      </c>
      <c r="F48" s="37">
        <f t="shared" si="1"/>
        <v>5.9084196696664471E-4</v>
      </c>
      <c r="G48" s="40">
        <f t="shared" ref="G48:H48" si="51">STDEV(E48:E68)</f>
        <v>9.4267688759072498E-3</v>
      </c>
      <c r="H48" s="40">
        <f t="shared" si="51"/>
        <v>9.3892495871543344E-3</v>
      </c>
      <c r="I48" s="37">
        <f t="shared" si="3"/>
        <v>0.14964531667520692</v>
      </c>
      <c r="J48" s="37">
        <f t="shared" si="4"/>
        <v>0.14904971643075748</v>
      </c>
      <c r="L48" s="41">
        <f t="shared" si="5"/>
        <v>5.9084196696664471E-4</v>
      </c>
      <c r="M48" s="42">
        <f t="shared" si="6"/>
        <v>9.0280190369394948E-3</v>
      </c>
      <c r="N48" s="50">
        <f t="shared" si="7"/>
        <v>0.14331535921979252</v>
      </c>
      <c r="O48" s="41"/>
      <c r="P48" s="42">
        <f t="shared" si="8"/>
        <v>9.3892495871543344E-3</v>
      </c>
      <c r="Q48" s="39">
        <f t="shared" si="9"/>
        <v>0.14904971643075748</v>
      </c>
    </row>
    <row r="49" spans="2:17" x14ac:dyDescent="0.25">
      <c r="B49" s="31">
        <v>42789</v>
      </c>
      <c r="C49" s="33">
        <v>135.36000000000001</v>
      </c>
      <c r="D49" s="33"/>
      <c r="E49" s="37">
        <f t="shared" si="0"/>
        <v>-5.5833088451365809E-3</v>
      </c>
      <c r="F49" s="37">
        <f t="shared" si="1"/>
        <v>-5.5989537747917657E-3</v>
      </c>
      <c r="G49" s="40">
        <f t="shared" ref="G49:H49" si="52">STDEV(E49:E69)</f>
        <v>9.9634236530390802E-3</v>
      </c>
      <c r="H49" s="40">
        <f t="shared" si="52"/>
        <v>9.9220083658870094E-3</v>
      </c>
      <c r="I49" s="37">
        <f t="shared" si="3"/>
        <v>0.15816444715632061</v>
      </c>
      <c r="J49" s="37">
        <f t="shared" si="4"/>
        <v>0.15750699985463634</v>
      </c>
      <c r="L49" s="41">
        <f t="shared" si="5"/>
        <v>-5.5989537747917657E-3</v>
      </c>
      <c r="M49" s="42">
        <f t="shared" si="6"/>
        <v>9.2606732884748851E-3</v>
      </c>
      <c r="N49" s="50">
        <f t="shared" si="7"/>
        <v>0.14700863096593958</v>
      </c>
      <c r="O49" s="41"/>
      <c r="P49" s="42">
        <f t="shared" si="8"/>
        <v>9.9220083658870094E-3</v>
      </c>
      <c r="Q49" s="39">
        <f t="shared" si="9"/>
        <v>0.15750699985463634</v>
      </c>
    </row>
    <row r="50" spans="2:17" x14ac:dyDescent="0.25">
      <c r="B50" s="31">
        <v>42788</v>
      </c>
      <c r="C50" s="33">
        <v>136.12</v>
      </c>
      <c r="D50" s="33"/>
      <c r="E50" s="37">
        <f t="shared" si="0"/>
        <v>1.7947950942267532E-2</v>
      </c>
      <c r="F50" s="37">
        <f t="shared" si="1"/>
        <v>1.7788788080807222E-2</v>
      </c>
      <c r="G50" s="40">
        <f t="shared" ref="G50:H50" si="53">STDEV(E50:E70)</f>
        <v>9.8039512813583567E-3</v>
      </c>
      <c r="H50" s="40">
        <f t="shared" si="53"/>
        <v>9.7634543364725906E-3</v>
      </c>
      <c r="I50" s="37">
        <f t="shared" si="3"/>
        <v>0.15563290173760347</v>
      </c>
      <c r="J50" s="37">
        <f t="shared" si="4"/>
        <v>0.15499003266744973</v>
      </c>
      <c r="L50" s="41">
        <f t="shared" si="5"/>
        <v>1.7788788080807222E-2</v>
      </c>
      <c r="M50" s="42">
        <f t="shared" si="6"/>
        <v>9.2259331755440831E-3</v>
      </c>
      <c r="N50" s="50">
        <f t="shared" si="7"/>
        <v>0.14645714876994037</v>
      </c>
      <c r="O50" s="41"/>
      <c r="P50" s="42">
        <f t="shared" si="8"/>
        <v>9.7634543364725906E-3</v>
      </c>
      <c r="Q50" s="39">
        <f t="shared" si="9"/>
        <v>0.15499003266744973</v>
      </c>
    </row>
    <row r="51" spans="2:17" x14ac:dyDescent="0.25">
      <c r="B51" s="31">
        <v>42787</v>
      </c>
      <c r="C51" s="33">
        <v>133.72</v>
      </c>
      <c r="D51" s="33"/>
      <c r="E51" s="37">
        <f t="shared" si="0"/>
        <v>1.4229012206994351E-3</v>
      </c>
      <c r="F51" s="37">
        <f t="shared" si="1"/>
        <v>1.4218898560251817E-3</v>
      </c>
      <c r="G51" s="40">
        <f t="shared" ref="G51:H51" si="54">STDEV(E51:E71)</f>
        <v>9.584553514678372E-3</v>
      </c>
      <c r="H51" s="40">
        <f t="shared" si="54"/>
        <v>9.5480946060914184E-3</v>
      </c>
      <c r="I51" s="37">
        <f t="shared" si="3"/>
        <v>0.15215007016457421</v>
      </c>
      <c r="J51" s="37">
        <f t="shared" si="4"/>
        <v>0.1515713029334107</v>
      </c>
      <c r="L51" s="41">
        <f t="shared" si="5"/>
        <v>1.4218898560251817E-3</v>
      </c>
      <c r="M51" s="42">
        <f t="shared" si="6"/>
        <v>8.9598361983876627E-3</v>
      </c>
      <c r="N51" s="50">
        <f t="shared" si="7"/>
        <v>0.14223299021284883</v>
      </c>
      <c r="O51" s="41"/>
      <c r="P51" s="42">
        <f t="shared" si="8"/>
        <v>9.5480946060914184E-3</v>
      </c>
      <c r="Q51" s="39">
        <f t="shared" si="9"/>
        <v>0.1515713029334107</v>
      </c>
    </row>
    <row r="52" spans="2:17" x14ac:dyDescent="0.25">
      <c r="B52" s="31">
        <v>42783</v>
      </c>
      <c r="C52" s="33">
        <v>133.53</v>
      </c>
      <c r="D52" s="33"/>
      <c r="E52" s="37">
        <f t="shared" si="0"/>
        <v>-2.3161984459055818E-3</v>
      </c>
      <c r="F52" s="37">
        <f t="shared" si="1"/>
        <v>-2.3188849826959097E-3</v>
      </c>
      <c r="G52" s="40">
        <f t="shared" ref="G52:H52" si="55">STDEV(E52:E72)</f>
        <v>9.6871058455132285E-3</v>
      </c>
      <c r="H52" s="40">
        <f t="shared" si="55"/>
        <v>9.6499800414633317E-3</v>
      </c>
      <c r="I52" s="37">
        <f t="shared" si="3"/>
        <v>0.15377803794712852</v>
      </c>
      <c r="J52" s="37">
        <f t="shared" si="4"/>
        <v>0.15318868407869246</v>
      </c>
      <c r="L52" s="41">
        <f t="shared" si="5"/>
        <v>-2.3188849826959097E-3</v>
      </c>
      <c r="M52" s="42">
        <f t="shared" si="6"/>
        <v>9.6542667214394983E-3</v>
      </c>
      <c r="N52" s="50">
        <f t="shared" si="7"/>
        <v>0.1532567330136948</v>
      </c>
      <c r="O52" s="41"/>
      <c r="P52" s="42">
        <f t="shared" si="8"/>
        <v>9.6499800414633317E-3</v>
      </c>
      <c r="Q52" s="39">
        <f t="shared" si="9"/>
        <v>0.15318868407869246</v>
      </c>
    </row>
    <row r="53" spans="2:17" x14ac:dyDescent="0.25">
      <c r="B53" s="31">
        <v>42782</v>
      </c>
      <c r="C53" s="33">
        <v>133.84</v>
      </c>
      <c r="D53" s="33"/>
      <c r="E53" s="37">
        <f t="shared" si="0"/>
        <v>2.9976019184652092E-3</v>
      </c>
      <c r="F53" s="37">
        <f t="shared" si="1"/>
        <v>2.9931180681318859E-3</v>
      </c>
      <c r="G53" s="40">
        <f t="shared" ref="G53:H53" si="56">STDEV(E53:E73)</f>
        <v>9.7014288712738376E-3</v>
      </c>
      <c r="H53" s="40">
        <f t="shared" si="56"/>
        <v>9.6642656782245876E-3</v>
      </c>
      <c r="I53" s="37">
        <f t="shared" si="3"/>
        <v>0.15400540893223577</v>
      </c>
      <c r="J53" s="37">
        <f t="shared" si="4"/>
        <v>0.15341546153183538</v>
      </c>
      <c r="L53" s="41">
        <f t="shared" si="5"/>
        <v>2.9931180681318859E-3</v>
      </c>
      <c r="M53" s="42">
        <f t="shared" si="6"/>
        <v>9.8821932767598243E-3</v>
      </c>
      <c r="N53" s="50">
        <f t="shared" si="7"/>
        <v>0.15687495490908593</v>
      </c>
      <c r="O53" s="41"/>
      <c r="P53" s="42">
        <f t="shared" si="8"/>
        <v>9.6642656782245876E-3</v>
      </c>
      <c r="Q53" s="39">
        <f t="shared" si="9"/>
        <v>0.15341546153183538</v>
      </c>
    </row>
    <row r="54" spans="2:17" x14ac:dyDescent="0.25">
      <c r="B54" s="31">
        <v>42781</v>
      </c>
      <c r="C54" s="33">
        <v>133.44</v>
      </c>
      <c r="D54" s="33"/>
      <c r="E54" s="37">
        <f t="shared" si="0"/>
        <v>-3.0631303698169798E-3</v>
      </c>
      <c r="F54" s="37">
        <f t="shared" si="1"/>
        <v>-3.0678313559249076E-3</v>
      </c>
      <c r="G54" s="40">
        <f t="shared" ref="G54:H54" si="57">STDEV(E54:E74)</f>
        <v>9.7074032025782214E-3</v>
      </c>
      <c r="H54" s="40">
        <f t="shared" si="57"/>
        <v>9.6696533144248215E-3</v>
      </c>
      <c r="I54" s="37">
        <f t="shared" si="3"/>
        <v>0.15410024850152362</v>
      </c>
      <c r="J54" s="37">
        <f t="shared" si="4"/>
        <v>0.15350098760507722</v>
      </c>
      <c r="L54" s="41">
        <f t="shared" si="5"/>
        <v>-3.0678313559249076E-3</v>
      </c>
      <c r="M54" s="42">
        <f t="shared" si="6"/>
        <v>1.0100940386549054E-2</v>
      </c>
      <c r="N54" s="50">
        <f t="shared" si="7"/>
        <v>0.16034745762418459</v>
      </c>
      <c r="O54" s="41"/>
      <c r="P54" s="42">
        <f t="shared" si="8"/>
        <v>9.6696533144248215E-3</v>
      </c>
      <c r="Q54" s="39">
        <f t="shared" si="9"/>
        <v>0.15350098760507722</v>
      </c>
    </row>
    <row r="55" spans="2:17" x14ac:dyDescent="0.25">
      <c r="B55" s="31">
        <v>42780</v>
      </c>
      <c r="C55" s="33">
        <v>133.85</v>
      </c>
      <c r="D55" s="33"/>
      <c r="E55" s="37">
        <f t="shared" si="0"/>
        <v>-1.4919806042522632E-3</v>
      </c>
      <c r="F55" s="37">
        <f t="shared" si="1"/>
        <v>-1.4930947156069057E-3</v>
      </c>
      <c r="G55" s="40">
        <f t="shared" ref="G55:H55" si="58">STDEV(E55:E75)</f>
        <v>9.7241283682751763E-3</v>
      </c>
      <c r="H55" s="40">
        <f t="shared" si="58"/>
        <v>9.6863728469899508E-3</v>
      </c>
      <c r="I55" s="37">
        <f t="shared" si="3"/>
        <v>0.15436575227594657</v>
      </c>
      <c r="J55" s="37">
        <f t="shared" si="4"/>
        <v>0.1537664019563047</v>
      </c>
      <c r="L55" s="41">
        <f t="shared" si="5"/>
        <v>-1.4930947156069057E-3</v>
      </c>
      <c r="M55" s="42">
        <f t="shared" si="6"/>
        <v>1.0198483860612407E-2</v>
      </c>
      <c r="N55" s="50">
        <f t="shared" si="7"/>
        <v>0.16189591227051808</v>
      </c>
      <c r="O55" s="41"/>
      <c r="P55" s="42">
        <f t="shared" si="8"/>
        <v>9.6863728469899508E-3</v>
      </c>
      <c r="Q55" s="39">
        <f t="shared" si="9"/>
        <v>0.1537664019563047</v>
      </c>
    </row>
    <row r="56" spans="2:17" x14ac:dyDescent="0.25">
      <c r="B56" s="31">
        <v>42779</v>
      </c>
      <c r="C56" s="33">
        <v>134.05000000000001</v>
      </c>
      <c r="D56" s="33"/>
      <c r="E56" s="37">
        <f t="shared" si="0"/>
        <v>-1.0432968179445723E-3</v>
      </c>
      <c r="F56" s="37">
        <f t="shared" si="1"/>
        <v>-1.0438414308979978E-3</v>
      </c>
      <c r="G56" s="40">
        <f t="shared" ref="G56:H56" si="59">STDEV(E56:E76)</f>
        <v>1.0002198876770365E-2</v>
      </c>
      <c r="H56" s="40">
        <f t="shared" si="59"/>
        <v>9.9640513582445068E-3</v>
      </c>
      <c r="I56" s="37">
        <f t="shared" si="3"/>
        <v>0.15877998475046382</v>
      </c>
      <c r="J56" s="37">
        <f t="shared" si="4"/>
        <v>0.15817441166754193</v>
      </c>
      <c r="L56" s="41">
        <f t="shared" si="5"/>
        <v>-1.0438414308979978E-3</v>
      </c>
      <c r="M56" s="42">
        <f t="shared" si="6"/>
        <v>1.0562502827575629E-2</v>
      </c>
      <c r="N56" s="50">
        <f t="shared" si="7"/>
        <v>0.16767453422509002</v>
      </c>
      <c r="O56" s="41"/>
      <c r="P56" s="42">
        <f t="shared" si="8"/>
        <v>9.9640513582445068E-3</v>
      </c>
      <c r="Q56" s="39">
        <f t="shared" si="9"/>
        <v>0.15817441166754193</v>
      </c>
    </row>
    <row r="57" spans="2:17" x14ac:dyDescent="0.25">
      <c r="B57" s="31">
        <v>42776</v>
      </c>
      <c r="C57" s="33">
        <v>134.19</v>
      </c>
      <c r="D57" s="33"/>
      <c r="E57" s="37">
        <f t="shared" si="0"/>
        <v>3.7274489339500505E-4</v>
      </c>
      <c r="F57" s="37">
        <f t="shared" si="1"/>
        <v>3.7267544127530833E-4</v>
      </c>
      <c r="G57" s="40">
        <f t="shared" ref="G57:H57" si="60">STDEV(E57:E77)</f>
        <v>9.9677454669254185E-3</v>
      </c>
      <c r="H57" s="40">
        <f t="shared" si="60"/>
        <v>9.9307505986079674E-3</v>
      </c>
      <c r="I57" s="37">
        <f t="shared" si="3"/>
        <v>0.15823305382485633</v>
      </c>
      <c r="J57" s="37">
        <f t="shared" si="4"/>
        <v>0.157645778496735</v>
      </c>
      <c r="L57" s="41">
        <f t="shared" si="5"/>
        <v>3.7267544127530833E-4</v>
      </c>
      <c r="M57" s="42">
        <f t="shared" si="6"/>
        <v>1.065770124421158E-2</v>
      </c>
      <c r="N57" s="50">
        <f t="shared" si="7"/>
        <v>0.16918576223884504</v>
      </c>
      <c r="O57" s="41"/>
      <c r="P57" s="42">
        <f t="shared" si="8"/>
        <v>9.9307505986079674E-3</v>
      </c>
      <c r="Q57" s="39">
        <f t="shared" si="9"/>
        <v>0.157645778496735</v>
      </c>
    </row>
    <row r="58" spans="2:17" x14ac:dyDescent="0.25">
      <c r="B58" s="31">
        <v>42775</v>
      </c>
      <c r="C58" s="33">
        <v>134.13999999999999</v>
      </c>
      <c r="D58" s="33"/>
      <c r="E58" s="37">
        <f t="shared" si="0"/>
        <v>-4.4709388971686526E-4</v>
      </c>
      <c r="F58" s="37">
        <f t="shared" si="1"/>
        <v>-4.4719386599027415E-4</v>
      </c>
      <c r="G58" s="40">
        <f t="shared" ref="G58:H58" si="61">STDEV(E58:E78)</f>
        <v>1.0226874337887834E-2</v>
      </c>
      <c r="H58" s="40">
        <f t="shared" si="61"/>
        <v>1.0189344538590673E-2</v>
      </c>
      <c r="I58" s="37">
        <f t="shared" si="3"/>
        <v>0.16234659712535734</v>
      </c>
      <c r="J58" s="37">
        <f t="shared" si="4"/>
        <v>0.16175083003119062</v>
      </c>
      <c r="L58" s="41">
        <f t="shared" si="5"/>
        <v>-4.4719386599027415E-4</v>
      </c>
      <c r="M58" s="42">
        <f t="shared" si="6"/>
        <v>1.0931643355337349E-2</v>
      </c>
      <c r="N58" s="50">
        <f t="shared" si="7"/>
        <v>0.1735344584368459</v>
      </c>
      <c r="O58" s="41"/>
      <c r="P58" s="42">
        <f t="shared" si="8"/>
        <v>1.0189344538590673E-2</v>
      </c>
      <c r="Q58" s="39">
        <f t="shared" si="9"/>
        <v>0.16175083003119062</v>
      </c>
    </row>
    <row r="59" spans="2:17" x14ac:dyDescent="0.25">
      <c r="B59" s="31">
        <v>42774</v>
      </c>
      <c r="C59" s="33">
        <v>134.19999999999999</v>
      </c>
      <c r="D59" s="33"/>
      <c r="E59" s="37">
        <f t="shared" si="0"/>
        <v>1.7900485436893154E-2</v>
      </c>
      <c r="F59" s="37">
        <f t="shared" si="1"/>
        <v>1.7742158376419803E-2</v>
      </c>
      <c r="G59" s="40">
        <f t="shared" ref="G59:H59" si="62">STDEV(E59:E79)</f>
        <v>1.0342206448695631E-2</v>
      </c>
      <c r="H59" s="40">
        <f t="shared" si="62"/>
        <v>1.0304386469144446E-2</v>
      </c>
      <c r="I59" s="37">
        <f t="shared" si="3"/>
        <v>0.16417743762562279</v>
      </c>
      <c r="J59" s="37">
        <f t="shared" si="4"/>
        <v>0.16357706406273087</v>
      </c>
      <c r="L59" s="41">
        <f t="shared" si="5"/>
        <v>1.7742158376419803E-2</v>
      </c>
      <c r="M59" s="42">
        <f t="shared" si="6"/>
        <v>1.0900544591811457E-2</v>
      </c>
      <c r="N59" s="50">
        <f t="shared" si="7"/>
        <v>0.17304078087061919</v>
      </c>
      <c r="O59" s="41"/>
      <c r="P59" s="42">
        <f t="shared" si="8"/>
        <v>1.0304386469144446E-2</v>
      </c>
      <c r="Q59" s="39">
        <f t="shared" si="9"/>
        <v>0.16357706406273087</v>
      </c>
    </row>
    <row r="60" spans="2:17" x14ac:dyDescent="0.25">
      <c r="B60" s="31">
        <v>42773</v>
      </c>
      <c r="C60" s="33">
        <v>131.84</v>
      </c>
      <c r="D60" s="33"/>
      <c r="E60" s="37">
        <f t="shared" si="0"/>
        <v>-1.6659094351052506E-3</v>
      </c>
      <c r="F60" s="37">
        <f t="shared" si="1"/>
        <v>-1.6672986052637267E-3</v>
      </c>
      <c r="G60" s="40">
        <f t="shared" ref="G60:H60" si="63">STDEV(E60:E80)</f>
        <v>1.0008661635474318E-2</v>
      </c>
      <c r="H60" s="40">
        <f t="shared" si="63"/>
        <v>9.9763495228840701E-3</v>
      </c>
      <c r="I60" s="37">
        <f t="shared" si="3"/>
        <v>0.15888257786434828</v>
      </c>
      <c r="J60" s="37">
        <f t="shared" si="4"/>
        <v>0.15836963897885478</v>
      </c>
      <c r="L60" s="41">
        <f t="shared" si="5"/>
        <v>-1.6672986052637267E-3</v>
      </c>
      <c r="M60" s="42">
        <f t="shared" si="6"/>
        <v>1.0651046004288319E-2</v>
      </c>
      <c r="N60" s="50">
        <f t="shared" si="7"/>
        <v>0.16908011358033054</v>
      </c>
      <c r="O60" s="41"/>
      <c r="P60" s="42">
        <f t="shared" si="8"/>
        <v>9.9763495228840701E-3</v>
      </c>
      <c r="Q60" s="39">
        <f t="shared" si="9"/>
        <v>0.15836963897885478</v>
      </c>
    </row>
    <row r="61" spans="2:17" x14ac:dyDescent="0.25">
      <c r="B61" s="31">
        <v>42772</v>
      </c>
      <c r="C61" s="33">
        <v>132.06</v>
      </c>
      <c r="D61" s="33"/>
      <c r="E61" s="37">
        <f t="shared" si="0"/>
        <v>8.2455336692626169E-3</v>
      </c>
      <c r="F61" s="37">
        <f t="shared" si="1"/>
        <v>8.2117249765179048E-3</v>
      </c>
      <c r="G61" s="40">
        <f t="shared" ref="G61:H61" si="64">STDEV(E61:E81)</f>
        <v>1.0798277576067565E-2</v>
      </c>
      <c r="H61" s="40">
        <f t="shared" si="64"/>
        <v>1.0752672926005669E-2</v>
      </c>
      <c r="I61" s="37">
        <f t="shared" si="3"/>
        <v>0.17141734232472078</v>
      </c>
      <c r="J61" s="37">
        <f t="shared" si="4"/>
        <v>0.17069339094856936</v>
      </c>
      <c r="L61" s="41">
        <f t="shared" si="5"/>
        <v>8.2117249765179048E-3</v>
      </c>
      <c r="M61" s="42">
        <f t="shared" si="6"/>
        <v>1.109363560498906E-2</v>
      </c>
      <c r="N61" s="50">
        <f t="shared" si="7"/>
        <v>0.17610600567823578</v>
      </c>
      <c r="O61" s="41"/>
      <c r="P61" s="42">
        <f t="shared" si="8"/>
        <v>1.0752672926005669E-2</v>
      </c>
      <c r="Q61" s="39">
        <f t="shared" si="9"/>
        <v>0.17069339094856936</v>
      </c>
    </row>
    <row r="62" spans="2:17" x14ac:dyDescent="0.25">
      <c r="B62" s="31">
        <v>42769</v>
      </c>
      <c r="C62" s="33">
        <v>130.97999999999999</v>
      </c>
      <c r="D62" s="33"/>
      <c r="E62" s="37">
        <f t="shared" si="0"/>
        <v>1.0700091715070137E-3</v>
      </c>
      <c r="F62" s="37">
        <f t="shared" si="1"/>
        <v>1.0694371197241964E-3</v>
      </c>
      <c r="G62" s="40">
        <f t="shared" ref="G62:H62" si="65">STDEV(E62:E82)</f>
        <v>1.1102725451785193E-2</v>
      </c>
      <c r="H62" s="40">
        <f t="shared" si="65"/>
        <v>1.1053960875936382E-2</v>
      </c>
      <c r="I62" s="37">
        <f t="shared" si="3"/>
        <v>0.17625030252270527</v>
      </c>
      <c r="J62" s="37">
        <f t="shared" si="4"/>
        <v>0.17547618887979224</v>
      </c>
      <c r="L62" s="41">
        <f t="shared" si="5"/>
        <v>1.0694371197241964E-3</v>
      </c>
      <c r="M62" s="42">
        <f t="shared" si="6"/>
        <v>1.1078066938198208E-2</v>
      </c>
      <c r="N62" s="50">
        <f t="shared" si="7"/>
        <v>0.17585886075479523</v>
      </c>
      <c r="O62" s="41"/>
      <c r="P62" s="42">
        <f t="shared" si="8"/>
        <v>1.1053960875936382E-2</v>
      </c>
      <c r="Q62" s="39">
        <f t="shared" si="9"/>
        <v>0.17547618887979224</v>
      </c>
    </row>
    <row r="63" spans="2:17" x14ac:dyDescent="0.25">
      <c r="B63" s="31">
        <v>42768</v>
      </c>
      <c r="C63" s="33">
        <v>130.84</v>
      </c>
      <c r="D63" s="33"/>
      <c r="E63" s="37">
        <f t="shared" si="0"/>
        <v>-1.7938902649553334E-2</v>
      </c>
      <c r="F63" s="37">
        <f t="shared" si="1"/>
        <v>-1.8101755301937361E-2</v>
      </c>
      <c r="G63" s="40">
        <f t="shared" ref="G63:H63" si="66">STDEV(E63:E83)</f>
        <v>1.1314643733449968E-2</v>
      </c>
      <c r="H63" s="40">
        <f t="shared" si="66"/>
        <v>1.1265782240672857E-2</v>
      </c>
      <c r="I63" s="37">
        <f t="shared" si="3"/>
        <v>0.17961440095202405</v>
      </c>
      <c r="J63" s="37">
        <f t="shared" si="4"/>
        <v>0.17883874880057035</v>
      </c>
      <c r="L63" s="41">
        <f t="shared" si="5"/>
        <v>-1.8101755301937361E-2</v>
      </c>
      <c r="M63" s="42">
        <f t="shared" si="6"/>
        <v>1.110143577766942E-2</v>
      </c>
      <c r="N63" s="50">
        <f t="shared" si="7"/>
        <v>0.17622982958080932</v>
      </c>
      <c r="O63" s="41"/>
      <c r="P63" s="42">
        <f t="shared" si="8"/>
        <v>1.1265782240672857E-2</v>
      </c>
      <c r="Q63" s="39">
        <f t="shared" si="9"/>
        <v>0.17883874880057035</v>
      </c>
    </row>
    <row r="64" spans="2:17" x14ac:dyDescent="0.25">
      <c r="B64" s="31">
        <v>42767</v>
      </c>
      <c r="C64" s="33">
        <v>133.22999999999999</v>
      </c>
      <c r="D64" s="33"/>
      <c r="E64" s="37">
        <f t="shared" si="0"/>
        <v>2.2329650092081099E-2</v>
      </c>
      <c r="F64" s="37">
        <f t="shared" si="1"/>
        <v>2.2083993678330971E-2</v>
      </c>
      <c r="G64" s="40">
        <f t="shared" ref="G64:H64" si="67">STDEV(E64:E84)</f>
        <v>1.0160483983552205E-2</v>
      </c>
      <c r="H64" s="40">
        <f t="shared" si="67"/>
        <v>1.0093156457175716E-2</v>
      </c>
      <c r="I64" s="37">
        <f t="shared" si="3"/>
        <v>0.16129268292320412</v>
      </c>
      <c r="J64" s="37">
        <f t="shared" si="4"/>
        <v>0.16022389157611613</v>
      </c>
      <c r="L64" s="41">
        <f t="shared" si="5"/>
        <v>2.2083993678330971E-2</v>
      </c>
      <c r="M64" s="42">
        <f t="shared" si="6"/>
        <v>1.0486773381717605E-2</v>
      </c>
      <c r="N64" s="50">
        <f t="shared" si="7"/>
        <v>0.16647236654109962</v>
      </c>
      <c r="O64" s="41"/>
      <c r="P64" s="42">
        <f t="shared" si="8"/>
        <v>1.0093156457175716E-2</v>
      </c>
      <c r="Q64" s="39">
        <f t="shared" si="9"/>
        <v>0.16022389157611613</v>
      </c>
    </row>
    <row r="65" spans="2:17" x14ac:dyDescent="0.25">
      <c r="B65" s="31">
        <v>42766</v>
      </c>
      <c r="C65" s="33">
        <v>130.32</v>
      </c>
      <c r="D65" s="33"/>
      <c r="E65" s="37">
        <f t="shared" si="0"/>
        <v>-5.0389372423270684E-3</v>
      </c>
      <c r="F65" s="37">
        <f t="shared" si="1"/>
        <v>-5.0516754961178337E-3</v>
      </c>
      <c r="G65" s="40">
        <f t="shared" ref="G65:H65" si="68">STDEV(E65:E85)</f>
        <v>1.0272566008972766E-2</v>
      </c>
      <c r="H65" s="40">
        <f t="shared" si="68"/>
        <v>1.0219285403096261E-2</v>
      </c>
      <c r="I65" s="37">
        <f t="shared" si="3"/>
        <v>0.16307192991742347</v>
      </c>
      <c r="J65" s="37">
        <f t="shared" si="4"/>
        <v>0.16222612652031101</v>
      </c>
      <c r="L65" s="41">
        <f t="shared" si="5"/>
        <v>-5.0516754961178337E-3</v>
      </c>
      <c r="M65" s="42">
        <f t="shared" si="6"/>
        <v>1.0010396309964408E-2</v>
      </c>
      <c r="N65" s="50">
        <f t="shared" si="7"/>
        <v>0.15891011496818683</v>
      </c>
      <c r="O65" s="41"/>
      <c r="P65" s="42">
        <f t="shared" si="8"/>
        <v>1.0219285403096261E-2</v>
      </c>
      <c r="Q65" s="39">
        <f t="shared" si="9"/>
        <v>0.16222612652031101</v>
      </c>
    </row>
    <row r="66" spans="2:17" x14ac:dyDescent="0.25">
      <c r="B66" s="31">
        <v>42765</v>
      </c>
      <c r="C66" s="33">
        <v>130.97999999999999</v>
      </c>
      <c r="D66" s="33"/>
      <c r="E66" s="37">
        <f t="shared" si="0"/>
        <v>-9.0785292782570304E-3</v>
      </c>
      <c r="F66" s="37">
        <f t="shared" si="1"/>
        <v>-9.1199902523993372E-3</v>
      </c>
      <c r="G66" s="40">
        <f t="shared" ref="G66:H66" si="69">STDEV(E66:E86)</f>
        <v>1.0264250613264431E-2</v>
      </c>
      <c r="H66" s="40">
        <f t="shared" si="69"/>
        <v>1.0210927076613844E-2</v>
      </c>
      <c r="I66" s="37">
        <f t="shared" si="3"/>
        <v>0.16293992710283939</v>
      </c>
      <c r="J66" s="37">
        <f t="shared" si="4"/>
        <v>0.16209344220081603</v>
      </c>
      <c r="L66" s="41">
        <f t="shared" si="5"/>
        <v>-9.1199902523993372E-3</v>
      </c>
      <c r="M66" s="42">
        <f t="shared" si="6"/>
        <v>9.905778104930615E-3</v>
      </c>
      <c r="N66" s="50">
        <f t="shared" si="7"/>
        <v>0.15724935244941055</v>
      </c>
      <c r="O66" s="41"/>
      <c r="P66" s="42">
        <f t="shared" si="8"/>
        <v>1.0210927076613844E-2</v>
      </c>
      <c r="Q66" s="39">
        <f t="shared" si="9"/>
        <v>0.16209344220081603</v>
      </c>
    </row>
    <row r="67" spans="2:17" x14ac:dyDescent="0.25">
      <c r="B67" s="31">
        <v>42762</v>
      </c>
      <c r="C67" s="33">
        <v>132.18</v>
      </c>
      <c r="D67" s="33"/>
      <c r="E67" s="37">
        <f t="shared" si="0"/>
        <v>-4.5187528242204289E-3</v>
      </c>
      <c r="F67" s="37">
        <f t="shared" si="1"/>
        <v>-4.5289932487064481E-3</v>
      </c>
      <c r="G67" s="40">
        <f t="shared" ref="G67:H67" si="70">STDEV(E67:E87)</f>
        <v>1.0275499571545494E-2</v>
      </c>
      <c r="H67" s="40">
        <f t="shared" si="70"/>
        <v>1.0222321693656212E-2</v>
      </c>
      <c r="I67" s="37">
        <f t="shared" si="3"/>
        <v>0.16311849877956078</v>
      </c>
      <c r="J67" s="37">
        <f t="shared" si="4"/>
        <v>0.16227432613868958</v>
      </c>
      <c r="L67" s="41">
        <f t="shared" si="5"/>
        <v>-4.5289932487064481E-3</v>
      </c>
      <c r="M67" s="42">
        <f t="shared" si="6"/>
        <v>9.6729690886705969E-3</v>
      </c>
      <c r="N67" s="50">
        <f t="shared" si="7"/>
        <v>0.15355362388942495</v>
      </c>
      <c r="O67" s="41"/>
      <c r="P67" s="42">
        <f t="shared" si="8"/>
        <v>1.0222321693656212E-2</v>
      </c>
      <c r="Q67" s="39">
        <f t="shared" si="9"/>
        <v>0.16227432613868958</v>
      </c>
    </row>
    <row r="68" spans="2:17" x14ac:dyDescent="0.25">
      <c r="B68" s="31">
        <v>42761</v>
      </c>
      <c r="C68" s="33">
        <v>132.78</v>
      </c>
      <c r="D68" s="33"/>
      <c r="E68" s="37">
        <f t="shared" si="0"/>
        <v>9.887435351384255E-3</v>
      </c>
      <c r="F68" s="37">
        <f t="shared" si="1"/>
        <v>9.8388744949946469E-3</v>
      </c>
      <c r="G68" s="40">
        <f t="shared" ref="G68:H68" si="71">STDEV(E68:E88)</f>
        <v>1.0017948260642215E-2</v>
      </c>
      <c r="H68" s="40">
        <f t="shared" si="71"/>
        <v>9.9663326999724321E-3</v>
      </c>
      <c r="I68" s="37">
        <f t="shared" si="3"/>
        <v>0.15902999846862825</v>
      </c>
      <c r="J68" s="37">
        <f t="shared" si="4"/>
        <v>0.15821062684474779</v>
      </c>
      <c r="L68" s="41">
        <f t="shared" si="5"/>
        <v>9.8388744949946469E-3</v>
      </c>
      <c r="M68" s="42">
        <f t="shared" si="6"/>
        <v>1.0109170911365376E-2</v>
      </c>
      <c r="N68" s="50">
        <f t="shared" si="7"/>
        <v>0.16047811315512581</v>
      </c>
      <c r="O68" s="41"/>
      <c r="P68" s="42">
        <f t="shared" si="8"/>
        <v>9.9663326999724321E-3</v>
      </c>
      <c r="Q68" s="39">
        <f t="shared" si="9"/>
        <v>0.15821062684474779</v>
      </c>
    </row>
    <row r="69" spans="2:17" x14ac:dyDescent="0.25">
      <c r="B69" s="31">
        <v>42760</v>
      </c>
      <c r="C69" s="33">
        <v>131.47999999999999</v>
      </c>
      <c r="D69" s="33"/>
      <c r="E69" s="37">
        <f t="shared" si="0"/>
        <v>1.6309809074746662E-2</v>
      </c>
      <c r="F69" s="37">
        <f t="shared" si="1"/>
        <v>1.6178232866207926E-2</v>
      </c>
      <c r="G69" s="40">
        <f t="shared" ref="G69:H69" si="72">STDEV(E69:E89)</f>
        <v>1.0090572163539971E-2</v>
      </c>
      <c r="H69" s="40">
        <f t="shared" si="72"/>
        <v>1.0036866915794038E-2</v>
      </c>
      <c r="I69" s="37">
        <f t="shared" si="3"/>
        <v>0.16018286718646643</v>
      </c>
      <c r="J69" s="37">
        <f t="shared" si="4"/>
        <v>0.15933032280865736</v>
      </c>
      <c r="L69" s="41">
        <f t="shared" si="5"/>
        <v>1.6178232866207926E-2</v>
      </c>
      <c r="M69" s="42">
        <f t="shared" si="6"/>
        <v>1.0684539430347606E-2</v>
      </c>
      <c r="N69" s="50">
        <f t="shared" si="7"/>
        <v>0.16961180523578095</v>
      </c>
      <c r="O69" s="41"/>
      <c r="P69" s="42">
        <f t="shared" si="8"/>
        <v>1.0036866915794038E-2</v>
      </c>
      <c r="Q69" s="39">
        <f t="shared" si="9"/>
        <v>0.15933032280865736</v>
      </c>
    </row>
    <row r="70" spans="2:17" x14ac:dyDescent="0.25">
      <c r="B70" s="31">
        <v>42759</v>
      </c>
      <c r="C70" s="33">
        <v>129.37</v>
      </c>
      <c r="D70" s="33"/>
      <c r="E70" s="37">
        <f t="shared" ref="E70:E133" si="73">C70/C71-1</f>
        <v>3.412704568370506E-3</v>
      </c>
      <c r="F70" s="37">
        <f t="shared" ref="F70:F133" si="74">LN(C70/C71)</f>
        <v>3.406894507064398E-3</v>
      </c>
      <c r="G70" s="40">
        <f t="shared" ref="G70:H70" si="75">STDEV(E70:E90)</f>
        <v>1.059579353558932E-2</v>
      </c>
      <c r="H70" s="40">
        <f t="shared" si="75"/>
        <v>1.0551441347453661E-2</v>
      </c>
      <c r="I70" s="37">
        <f t="shared" ref="I70:I133" si="76">G70*SQRT(252)</f>
        <v>0.16820300783133096</v>
      </c>
      <c r="J70" s="37">
        <f t="shared" ref="J70:J133" si="77">H70*SQRT(252)</f>
        <v>0.16749893867187993</v>
      </c>
      <c r="L70" s="41">
        <f t="shared" ref="L70:L133" si="78">LN(C70/C71)</f>
        <v>3.406894507064398E-3</v>
      </c>
      <c r="M70" s="42">
        <f t="shared" ref="M70:M133" si="79">STDEV(L70:L99)</f>
        <v>1.0419400822571012E-2</v>
      </c>
      <c r="N70" s="50">
        <f t="shared" ref="N70:N133" si="80">M70*SQRT(252)</f>
        <v>0.16540286032094836</v>
      </c>
      <c r="O70" s="41"/>
      <c r="P70" s="42">
        <f t="shared" ref="P70:P133" si="81">STDEV(L70:L90)</f>
        <v>1.0551441347453661E-2</v>
      </c>
      <c r="Q70" s="39">
        <f t="shared" ref="Q70:Q133" si="82">P70*SQRT(252)</f>
        <v>0.16749893867187993</v>
      </c>
    </row>
    <row r="71" spans="2:17" x14ac:dyDescent="0.25">
      <c r="B71" s="31">
        <v>42758</v>
      </c>
      <c r="C71" s="33">
        <v>128.93</v>
      </c>
      <c r="D71" s="33"/>
      <c r="E71" s="37">
        <f t="shared" si="73"/>
        <v>1.4877204030226743E-2</v>
      </c>
      <c r="F71" s="37">
        <f t="shared" si="74"/>
        <v>1.4767623923920673E-2</v>
      </c>
      <c r="G71" s="40">
        <f t="shared" ref="G71:H71" si="83">STDEV(E71:E91)</f>
        <v>1.0639760359907519E-2</v>
      </c>
      <c r="H71" s="40">
        <f t="shared" si="83"/>
        <v>1.0594478791331427E-2</v>
      </c>
      <c r="I71" s="37">
        <f t="shared" si="76"/>
        <v>0.16890095952983028</v>
      </c>
      <c r="J71" s="37">
        <f t="shared" si="77"/>
        <v>0.16818213691326672</v>
      </c>
      <c r="L71" s="41">
        <f t="shared" si="78"/>
        <v>1.4767623923920673E-2</v>
      </c>
      <c r="M71" s="42">
        <f t="shared" si="79"/>
        <v>1.0463906394195735E-2</v>
      </c>
      <c r="N71" s="50">
        <f t="shared" si="80"/>
        <v>0.16610936436780313</v>
      </c>
      <c r="O71" s="41"/>
      <c r="P71" s="42">
        <f t="shared" si="81"/>
        <v>1.0594478791331427E-2</v>
      </c>
      <c r="Q71" s="39">
        <f t="shared" si="82"/>
        <v>0.16818213691326672</v>
      </c>
    </row>
    <row r="72" spans="2:17" x14ac:dyDescent="0.25">
      <c r="B72" s="31">
        <v>42755</v>
      </c>
      <c r="C72" s="33">
        <v>127.04</v>
      </c>
      <c r="D72" s="33"/>
      <c r="E72" s="37">
        <f t="shared" si="73"/>
        <v>-3.9984319874558638E-3</v>
      </c>
      <c r="F72" s="37">
        <f t="shared" si="74"/>
        <v>-4.0064470889947731E-3</v>
      </c>
      <c r="G72" s="40">
        <f t="shared" ref="G72:H72" si="84">STDEV(E72:E92)</f>
        <v>1.0382447179447802E-2</v>
      </c>
      <c r="H72" s="40">
        <f t="shared" si="84"/>
        <v>1.0337566328590557E-2</v>
      </c>
      <c r="I72" s="37">
        <f t="shared" si="76"/>
        <v>0.16481623942249729</v>
      </c>
      <c r="J72" s="37">
        <f t="shared" si="77"/>
        <v>0.1641037780025138</v>
      </c>
      <c r="L72" s="41">
        <f t="shared" si="78"/>
        <v>-4.0064470889947731E-3</v>
      </c>
      <c r="M72" s="42">
        <f t="shared" si="79"/>
        <v>1.0237307291677589E-2</v>
      </c>
      <c r="N72" s="50">
        <f t="shared" si="80"/>
        <v>0.16251221513236247</v>
      </c>
      <c r="O72" s="41"/>
      <c r="P72" s="42">
        <f t="shared" si="81"/>
        <v>1.0337566328590557E-2</v>
      </c>
      <c r="Q72" s="39">
        <f t="shared" si="82"/>
        <v>0.1641037780025138</v>
      </c>
    </row>
    <row r="73" spans="2:17" x14ac:dyDescent="0.25">
      <c r="B73" s="31">
        <v>42754</v>
      </c>
      <c r="C73" s="33">
        <v>127.55</v>
      </c>
      <c r="D73" s="33"/>
      <c r="E73" s="37">
        <f t="shared" si="73"/>
        <v>-2.8924327704815678E-3</v>
      </c>
      <c r="F73" s="37">
        <f t="shared" si="74"/>
        <v>-2.896623937878407E-3</v>
      </c>
      <c r="G73" s="40">
        <f t="shared" ref="G73:H73" si="85">STDEV(E73:E93)</f>
        <v>1.042878423484293E-2</v>
      </c>
      <c r="H73" s="40">
        <f t="shared" si="85"/>
        <v>1.0384046770325518E-2</v>
      </c>
      <c r="I73" s="37">
        <f t="shared" si="76"/>
        <v>0.1655518173728725</v>
      </c>
      <c r="J73" s="37">
        <f t="shared" si="77"/>
        <v>0.1648416321404686</v>
      </c>
      <c r="L73" s="41">
        <f t="shared" si="78"/>
        <v>-2.896623937878407E-3</v>
      </c>
      <c r="M73" s="42">
        <f t="shared" si="79"/>
        <v>1.0184702232027588E-2</v>
      </c>
      <c r="N73" s="50">
        <f t="shared" si="80"/>
        <v>0.16167713569913672</v>
      </c>
      <c r="O73" s="41"/>
      <c r="P73" s="42">
        <f t="shared" si="81"/>
        <v>1.0384046770325518E-2</v>
      </c>
      <c r="Q73" s="39">
        <f t="shared" si="82"/>
        <v>0.1648416321404686</v>
      </c>
    </row>
    <row r="74" spans="2:17" x14ac:dyDescent="0.25">
      <c r="B74" s="31">
        <v>42753</v>
      </c>
      <c r="C74" s="33">
        <v>127.92</v>
      </c>
      <c r="D74" s="33"/>
      <c r="E74" s="37">
        <f t="shared" si="73"/>
        <v>3.9102213185260304E-4</v>
      </c>
      <c r="F74" s="37">
        <f t="shared" si="74"/>
        <v>3.9094570262183519E-4</v>
      </c>
      <c r="G74" s="40">
        <f t="shared" ref="G74:H74" si="86">STDEV(E74:E94)</f>
        <v>1.0530155541458315E-2</v>
      </c>
      <c r="H74" s="40">
        <f t="shared" si="86"/>
        <v>1.0485655989975827E-2</v>
      </c>
      <c r="I74" s="37">
        <f t="shared" si="76"/>
        <v>0.16716103697716442</v>
      </c>
      <c r="J74" s="37">
        <f t="shared" si="77"/>
        <v>0.16645462849710493</v>
      </c>
      <c r="L74" s="41">
        <f t="shared" si="78"/>
        <v>3.9094570262183519E-4</v>
      </c>
      <c r="M74" s="42">
        <f t="shared" si="79"/>
        <v>1.0468281981481196E-2</v>
      </c>
      <c r="N74" s="50">
        <f t="shared" si="80"/>
        <v>0.16617882466258624</v>
      </c>
      <c r="O74" s="41"/>
      <c r="P74" s="42">
        <f t="shared" si="81"/>
        <v>1.0485655989975827E-2</v>
      </c>
      <c r="Q74" s="39">
        <f t="shared" si="82"/>
        <v>0.16645462849710493</v>
      </c>
    </row>
    <row r="75" spans="2:17" x14ac:dyDescent="0.25">
      <c r="B75" s="31">
        <v>42752</v>
      </c>
      <c r="C75" s="33">
        <v>127.87</v>
      </c>
      <c r="D75" s="33"/>
      <c r="E75" s="37">
        <f t="shared" si="73"/>
        <v>-3.6621474209131977E-3</v>
      </c>
      <c r="F75" s="37">
        <f t="shared" si="74"/>
        <v>-3.6688694992923626E-3</v>
      </c>
      <c r="G75" s="40">
        <f t="shared" ref="G75:H75" si="87">STDEV(E75:E95)</f>
        <v>1.0514771020244534E-2</v>
      </c>
      <c r="H75" s="40">
        <f t="shared" si="87"/>
        <v>1.0470906903982207E-2</v>
      </c>
      <c r="I75" s="37">
        <f t="shared" si="76"/>
        <v>0.16691681527413565</v>
      </c>
      <c r="J75" s="37">
        <f t="shared" si="77"/>
        <v>0.1662204940154772</v>
      </c>
      <c r="L75" s="41">
        <f t="shared" si="78"/>
        <v>-3.6688694992923626E-3</v>
      </c>
      <c r="M75" s="42">
        <f t="shared" si="79"/>
        <v>1.0453893766872887E-2</v>
      </c>
      <c r="N75" s="50">
        <f t="shared" si="80"/>
        <v>0.16595041883660336</v>
      </c>
      <c r="O75" s="41"/>
      <c r="P75" s="42">
        <f t="shared" si="81"/>
        <v>1.0470906903982207E-2</v>
      </c>
      <c r="Q75" s="39">
        <f t="shared" si="82"/>
        <v>0.1662204940154772</v>
      </c>
    </row>
    <row r="76" spans="2:17" x14ac:dyDescent="0.25">
      <c r="B76" s="31">
        <v>42748</v>
      </c>
      <c r="C76" s="33">
        <v>128.34</v>
      </c>
      <c r="D76" s="33"/>
      <c r="E76" s="37">
        <f t="shared" si="73"/>
        <v>1.3583951982309328E-2</v>
      </c>
      <c r="F76" s="37">
        <f t="shared" si="74"/>
        <v>1.3492517206388848E-2</v>
      </c>
      <c r="G76" s="40">
        <f t="shared" ref="G76:H76" si="88">STDEV(E76:E96)</f>
        <v>1.044301122663732E-2</v>
      </c>
      <c r="H76" s="40">
        <f t="shared" si="88"/>
        <v>1.0399405280564529E-2</v>
      </c>
      <c r="I76" s="37">
        <f t="shared" si="76"/>
        <v>0.16577766386602757</v>
      </c>
      <c r="J76" s="37">
        <f t="shared" si="77"/>
        <v>0.16508544093207378</v>
      </c>
      <c r="L76" s="41">
        <f t="shared" si="78"/>
        <v>1.3492517206388848E-2</v>
      </c>
      <c r="M76" s="42">
        <f t="shared" si="79"/>
        <v>1.1915900831411846E-2</v>
      </c>
      <c r="N76" s="50">
        <f t="shared" si="80"/>
        <v>0.18915906148334122</v>
      </c>
      <c r="O76" s="41"/>
      <c r="P76" s="42">
        <f t="shared" si="81"/>
        <v>1.0399405280564529E-2</v>
      </c>
      <c r="Q76" s="39">
        <f t="shared" si="82"/>
        <v>0.16508544093207378</v>
      </c>
    </row>
    <row r="77" spans="2:17" x14ac:dyDescent="0.25">
      <c r="B77" s="31">
        <v>42747</v>
      </c>
      <c r="C77" s="33">
        <v>126.62</v>
      </c>
      <c r="D77" s="33"/>
      <c r="E77" s="37">
        <f t="shared" si="73"/>
        <v>4.2033468157665066E-3</v>
      </c>
      <c r="F77" s="37">
        <f t="shared" si="74"/>
        <v>4.1945374308454408E-3</v>
      </c>
      <c r="G77" s="40">
        <f t="shared" ref="G77:H77" si="89">STDEV(E77:E97)</f>
        <v>1.0974285974045322E-2</v>
      </c>
      <c r="H77" s="40">
        <f t="shared" si="89"/>
        <v>1.0920195198538299E-2</v>
      </c>
      <c r="I77" s="37">
        <f t="shared" si="76"/>
        <v>0.17421138902296895</v>
      </c>
      <c r="J77" s="37">
        <f t="shared" si="77"/>
        <v>0.17335272458168371</v>
      </c>
      <c r="L77" s="41">
        <f t="shared" si="78"/>
        <v>4.1945374308454408E-3</v>
      </c>
      <c r="M77" s="42">
        <f t="shared" si="79"/>
        <v>1.2455007298590002E-2</v>
      </c>
      <c r="N77" s="50">
        <f t="shared" si="80"/>
        <v>0.19771711133738126</v>
      </c>
      <c r="O77" s="41"/>
      <c r="P77" s="42">
        <f t="shared" si="81"/>
        <v>1.0920195198538299E-2</v>
      </c>
      <c r="Q77" s="39">
        <f t="shared" si="82"/>
        <v>0.17335272458168371</v>
      </c>
    </row>
    <row r="78" spans="2:17" x14ac:dyDescent="0.25">
      <c r="B78" s="31">
        <v>42746</v>
      </c>
      <c r="C78" s="33">
        <v>126.09</v>
      </c>
      <c r="D78" s="33"/>
      <c r="E78" s="37">
        <f t="shared" si="73"/>
        <v>1.3992762364294364E-2</v>
      </c>
      <c r="F78" s="37">
        <f t="shared" si="74"/>
        <v>1.3895767435721379E-2</v>
      </c>
      <c r="G78" s="40">
        <f t="shared" ref="G78:H78" si="90">STDEV(E78:E98)</f>
        <v>1.1764447763997104E-2</v>
      </c>
      <c r="H78" s="40">
        <f t="shared" si="90"/>
        <v>1.1718818321461332E-2</v>
      </c>
      <c r="I78" s="37">
        <f t="shared" si="76"/>
        <v>0.18675481857327739</v>
      </c>
      <c r="J78" s="37">
        <f t="shared" si="77"/>
        <v>0.1860304736288044</v>
      </c>
      <c r="L78" s="41">
        <f t="shared" si="78"/>
        <v>1.3895767435721379E-2</v>
      </c>
      <c r="M78" s="42">
        <f t="shared" si="79"/>
        <v>1.2452407475360174E-2</v>
      </c>
      <c r="N78" s="50">
        <f t="shared" si="80"/>
        <v>0.19767584042306813</v>
      </c>
      <c r="O78" s="41"/>
      <c r="P78" s="42">
        <f t="shared" si="81"/>
        <v>1.1718818321461332E-2</v>
      </c>
      <c r="Q78" s="39">
        <f t="shared" si="82"/>
        <v>0.1860304736288044</v>
      </c>
    </row>
    <row r="79" spans="2:17" x14ac:dyDescent="0.25">
      <c r="B79" s="31">
        <v>42745</v>
      </c>
      <c r="C79" s="33">
        <v>124.35</v>
      </c>
      <c r="D79" s="33"/>
      <c r="E79" s="37">
        <f t="shared" si="73"/>
        <v>-4.4035228182547348E-3</v>
      </c>
      <c r="F79" s="37">
        <f t="shared" si="74"/>
        <v>-4.4132468821184503E-3</v>
      </c>
      <c r="G79" s="40">
        <f t="shared" ref="G79:H79" si="91">STDEV(E79:E99)</f>
        <v>1.1510591845507031E-2</v>
      </c>
      <c r="H79" s="40">
        <f t="shared" si="91"/>
        <v>1.1466302899959157E-2</v>
      </c>
      <c r="I79" s="37">
        <f t="shared" si="76"/>
        <v>0.18272498079827768</v>
      </c>
      <c r="J79" s="37">
        <f t="shared" si="77"/>
        <v>0.18202191558378394</v>
      </c>
      <c r="L79" s="41">
        <f t="shared" si="78"/>
        <v>-4.4132468821184503E-3</v>
      </c>
      <c r="M79" s="42">
        <f t="shared" si="79"/>
        <v>1.2232669180594657E-2</v>
      </c>
      <c r="N79" s="50">
        <f t="shared" si="80"/>
        <v>0.19418760313426636</v>
      </c>
      <c r="O79" s="41"/>
      <c r="P79" s="42">
        <f t="shared" si="81"/>
        <v>1.1466302899959157E-2</v>
      </c>
      <c r="Q79" s="39">
        <f t="shared" si="82"/>
        <v>0.18202191558378394</v>
      </c>
    </row>
    <row r="80" spans="2:17" x14ac:dyDescent="0.25">
      <c r="B80" s="31">
        <v>42744</v>
      </c>
      <c r="C80" s="33">
        <v>124.9</v>
      </c>
      <c r="D80" s="33"/>
      <c r="E80" s="37">
        <f t="shared" si="73"/>
        <v>1.207357588526059E-2</v>
      </c>
      <c r="F80" s="37">
        <f t="shared" si="74"/>
        <v>1.2001271666439902E-2</v>
      </c>
      <c r="G80" s="40">
        <f t="shared" ref="G80:H80" si="92">STDEV(E80:E100)</f>
        <v>1.1476428914962131E-2</v>
      </c>
      <c r="H80" s="40">
        <f t="shared" si="92"/>
        <v>1.1434496710222862E-2</v>
      </c>
      <c r="I80" s="37">
        <f t="shared" si="76"/>
        <v>0.18218266108860381</v>
      </c>
      <c r="J80" s="37">
        <f t="shared" si="77"/>
        <v>0.18151700797461531</v>
      </c>
      <c r="L80" s="41">
        <f t="shared" si="78"/>
        <v>1.2001271666439902E-2</v>
      </c>
      <c r="M80" s="42">
        <f t="shared" si="79"/>
        <v>1.2223872646877017E-2</v>
      </c>
      <c r="N80" s="50">
        <f t="shared" si="80"/>
        <v>0.19404796249056874</v>
      </c>
      <c r="O80" s="41"/>
      <c r="P80" s="42">
        <f t="shared" si="81"/>
        <v>1.1434496710222862E-2</v>
      </c>
      <c r="Q80" s="39">
        <f t="shared" si="82"/>
        <v>0.18151700797461531</v>
      </c>
    </row>
    <row r="81" spans="2:17" x14ac:dyDescent="0.25">
      <c r="B81" s="31">
        <v>42741</v>
      </c>
      <c r="C81" s="33">
        <v>123.41</v>
      </c>
      <c r="D81" s="33"/>
      <c r="E81" s="37">
        <f t="shared" si="73"/>
        <v>2.2706555067539602E-2</v>
      </c>
      <c r="F81" s="37">
        <f t="shared" si="74"/>
        <v>2.2452598379582772E-2</v>
      </c>
      <c r="G81" s="40">
        <f t="shared" ref="G81:H81" si="93">STDEV(E81:E101)</f>
        <v>1.1298311308467528E-2</v>
      </c>
      <c r="H81" s="40">
        <f t="shared" si="93"/>
        <v>1.1256661152517066E-2</v>
      </c>
      <c r="I81" s="37">
        <f t="shared" si="76"/>
        <v>0.17935513174316312</v>
      </c>
      <c r="J81" s="37">
        <f t="shared" si="77"/>
        <v>0.17869395601489124</v>
      </c>
      <c r="L81" s="41">
        <f t="shared" si="78"/>
        <v>2.2452598379582772E-2</v>
      </c>
      <c r="M81" s="42">
        <f t="shared" si="79"/>
        <v>1.2097749411057736E-2</v>
      </c>
      <c r="N81" s="50">
        <f t="shared" si="80"/>
        <v>0.1920458181914213</v>
      </c>
      <c r="O81" s="41"/>
      <c r="P81" s="42">
        <f t="shared" si="81"/>
        <v>1.1256661152517066E-2</v>
      </c>
      <c r="Q81" s="39">
        <f t="shared" si="82"/>
        <v>0.17869395601489124</v>
      </c>
    </row>
    <row r="82" spans="2:17" x14ac:dyDescent="0.25">
      <c r="B82" s="31">
        <v>42740</v>
      </c>
      <c r="C82" s="33">
        <v>120.67</v>
      </c>
      <c r="D82" s="33"/>
      <c r="E82" s="37">
        <f t="shared" si="73"/>
        <v>1.6682113067655324E-2</v>
      </c>
      <c r="F82" s="37">
        <f t="shared" si="74"/>
        <v>1.6544495017095671E-2</v>
      </c>
      <c r="G82" s="40">
        <f t="shared" ref="G82:H82" si="94">STDEV(E82:E102)</f>
        <v>1.031806648421168E-2</v>
      </c>
      <c r="H82" s="40">
        <f t="shared" si="94"/>
        <v>1.0291418793238919E-2</v>
      </c>
      <c r="I82" s="37">
        <f t="shared" si="76"/>
        <v>0.16379422756952799</v>
      </c>
      <c r="J82" s="37">
        <f t="shared" si="77"/>
        <v>0.16337120858955984</v>
      </c>
      <c r="L82" s="41">
        <f t="shared" si="78"/>
        <v>1.6544495017095671E-2</v>
      </c>
      <c r="M82" s="42">
        <f t="shared" si="79"/>
        <v>1.1374350867330274E-2</v>
      </c>
      <c r="N82" s="50">
        <f t="shared" si="80"/>
        <v>0.18056222231848643</v>
      </c>
      <c r="O82" s="41"/>
      <c r="P82" s="42">
        <f t="shared" si="81"/>
        <v>1.0291418793238919E-2</v>
      </c>
      <c r="Q82" s="39">
        <f t="shared" si="82"/>
        <v>0.16337120858955984</v>
      </c>
    </row>
    <row r="83" spans="2:17" x14ac:dyDescent="0.25">
      <c r="B83" s="31">
        <v>42739</v>
      </c>
      <c r="C83" s="33">
        <v>118.69</v>
      </c>
      <c r="D83" s="33"/>
      <c r="E83" s="37">
        <f t="shared" si="73"/>
        <v>1.5659763819955597E-2</v>
      </c>
      <c r="F83" s="37">
        <f t="shared" si="74"/>
        <v>1.5538414942122956E-2</v>
      </c>
      <c r="G83" s="40">
        <f t="shared" ref="G83:H83" si="95">STDEV(E83:E103)</f>
        <v>1.0387278849255581E-2</v>
      </c>
      <c r="H83" s="40">
        <f t="shared" si="95"/>
        <v>1.0359240587502313E-2</v>
      </c>
      <c r="I83" s="37">
        <f t="shared" si="76"/>
        <v>0.16489293980286868</v>
      </c>
      <c r="J83" s="37">
        <f t="shared" si="77"/>
        <v>0.16444784619610658</v>
      </c>
      <c r="L83" s="41">
        <f t="shared" si="78"/>
        <v>1.5538414942122956E-2</v>
      </c>
      <c r="M83" s="42">
        <f t="shared" si="79"/>
        <v>1.3205809154116045E-2</v>
      </c>
      <c r="N83" s="50">
        <f t="shared" si="80"/>
        <v>0.2096357212990278</v>
      </c>
      <c r="O83" s="41"/>
      <c r="P83" s="42">
        <f t="shared" si="81"/>
        <v>1.0359240587502313E-2</v>
      </c>
      <c r="Q83" s="39">
        <f t="shared" si="82"/>
        <v>0.16444784619610658</v>
      </c>
    </row>
    <row r="84" spans="2:17" x14ac:dyDescent="0.25">
      <c r="B84" s="31">
        <v>42738</v>
      </c>
      <c r="C84" s="33">
        <v>116.86</v>
      </c>
      <c r="D84" s="33"/>
      <c r="E84" s="37">
        <f t="shared" si="73"/>
        <v>1.5732290308561492E-2</v>
      </c>
      <c r="F84" s="37">
        <f t="shared" si="74"/>
        <v>1.5609820644916084E-2</v>
      </c>
      <c r="G84" s="40">
        <f t="shared" ref="G84:H84" si="96">STDEV(E84:E104)</f>
        <v>9.8683071214589625E-3</v>
      </c>
      <c r="H84" s="40">
        <f t="shared" si="96"/>
        <v>9.8444748048699491E-3</v>
      </c>
      <c r="I84" s="37">
        <f t="shared" si="76"/>
        <v>0.15665451902752853</v>
      </c>
      <c r="J84" s="37">
        <f t="shared" si="77"/>
        <v>0.156276192730362</v>
      </c>
      <c r="L84" s="41">
        <f t="shared" si="78"/>
        <v>1.5609820644916084E-2</v>
      </c>
      <c r="M84" s="42">
        <f t="shared" si="79"/>
        <v>1.2950274907377204E-2</v>
      </c>
      <c r="N84" s="50">
        <f t="shared" si="80"/>
        <v>0.20557924088904064</v>
      </c>
      <c r="O84" s="41"/>
      <c r="P84" s="42">
        <f t="shared" si="81"/>
        <v>9.8444748048699491E-3</v>
      </c>
      <c r="Q84" s="39">
        <f t="shared" si="82"/>
        <v>0.156276192730362</v>
      </c>
    </row>
    <row r="85" spans="2:17" x14ac:dyDescent="0.25">
      <c r="B85" s="31">
        <v>42734</v>
      </c>
      <c r="C85" s="33">
        <v>115.05</v>
      </c>
      <c r="D85" s="33"/>
      <c r="E85" s="37">
        <f t="shared" si="73"/>
        <v>-1.1173184357541888E-2</v>
      </c>
      <c r="F85" s="37">
        <f t="shared" si="74"/>
        <v>-1.1236073266925842E-2</v>
      </c>
      <c r="G85" s="40">
        <f t="shared" ref="G85:H85" si="97">STDEV(E85:E105)</f>
        <v>1.1095667018989275E-2</v>
      </c>
      <c r="H85" s="40">
        <f t="shared" si="97"/>
        <v>1.1123186574160908E-2</v>
      </c>
      <c r="I85" s="37">
        <f t="shared" si="76"/>
        <v>0.17613825337576208</v>
      </c>
      <c r="J85" s="37">
        <f t="shared" si="77"/>
        <v>0.17657511277081367</v>
      </c>
      <c r="L85" s="41">
        <f t="shared" si="78"/>
        <v>-1.1236073266925842E-2</v>
      </c>
      <c r="M85" s="42">
        <f t="shared" si="79"/>
        <v>1.2826812750031951E-2</v>
      </c>
      <c r="N85" s="50">
        <f t="shared" si="80"/>
        <v>0.20361933990106226</v>
      </c>
      <c r="O85" s="41"/>
      <c r="P85" s="42">
        <f t="shared" si="81"/>
        <v>1.1123186574160908E-2</v>
      </c>
      <c r="Q85" s="39">
        <f t="shared" si="82"/>
        <v>0.17657511277081367</v>
      </c>
    </row>
    <row r="86" spans="2:17" x14ac:dyDescent="0.25">
      <c r="B86" s="31">
        <v>42733</v>
      </c>
      <c r="C86" s="33">
        <v>116.35</v>
      </c>
      <c r="D86" s="33"/>
      <c r="E86" s="37">
        <f t="shared" si="73"/>
        <v>-4.8751282928498618E-3</v>
      </c>
      <c r="F86" s="37">
        <f t="shared" si="74"/>
        <v>-4.887050494744501E-3</v>
      </c>
      <c r="G86" s="40">
        <f t="shared" ref="G86:H86" si="98">STDEV(E86:E106)</f>
        <v>1.1662830485922466E-2</v>
      </c>
      <c r="H86" s="40">
        <f t="shared" si="98"/>
        <v>1.1700693059868239E-2</v>
      </c>
      <c r="I86" s="37">
        <f t="shared" si="76"/>
        <v>0.18514169429312066</v>
      </c>
      <c r="J86" s="37">
        <f t="shared" si="77"/>
        <v>0.1857427440210645</v>
      </c>
      <c r="L86" s="41">
        <f t="shared" si="78"/>
        <v>-4.887050494744501E-3</v>
      </c>
      <c r="M86" s="42">
        <f t="shared" si="79"/>
        <v>1.2732875810174319E-2</v>
      </c>
      <c r="N86" s="50">
        <f t="shared" si="80"/>
        <v>0.20212813721034792</v>
      </c>
      <c r="O86" s="41"/>
      <c r="P86" s="42">
        <f t="shared" si="81"/>
        <v>1.1700693059868239E-2</v>
      </c>
      <c r="Q86" s="39">
        <f t="shared" si="82"/>
        <v>0.1857427440210645</v>
      </c>
    </row>
    <row r="87" spans="2:17" x14ac:dyDescent="0.25">
      <c r="B87" s="31">
        <v>42732</v>
      </c>
      <c r="C87" s="33">
        <v>116.92</v>
      </c>
      <c r="D87" s="33"/>
      <c r="E87" s="37">
        <f t="shared" si="73"/>
        <v>-9.2365053808999287E-3</v>
      </c>
      <c r="F87" s="37">
        <f t="shared" si="74"/>
        <v>-9.2794263946121558E-3</v>
      </c>
      <c r="G87" s="40">
        <f t="shared" ref="G87:H87" si="99">STDEV(E87:E107)</f>
        <v>1.1700561295077136E-2</v>
      </c>
      <c r="H87" s="40">
        <f t="shared" si="99"/>
        <v>1.1740432353755272E-2</v>
      </c>
      <c r="I87" s="37">
        <f t="shared" si="76"/>
        <v>0.18574065231985162</v>
      </c>
      <c r="J87" s="37">
        <f t="shared" si="77"/>
        <v>0.1863735857544789</v>
      </c>
      <c r="L87" s="41">
        <f t="shared" si="78"/>
        <v>-9.2794263946121558E-3</v>
      </c>
      <c r="M87" s="42">
        <f t="shared" si="79"/>
        <v>1.3136385642521342E-2</v>
      </c>
      <c r="N87" s="50">
        <f t="shared" si="80"/>
        <v>0.20853365721810543</v>
      </c>
      <c r="O87" s="41"/>
      <c r="P87" s="42">
        <f t="shared" si="81"/>
        <v>1.1740432353755272E-2</v>
      </c>
      <c r="Q87" s="39">
        <f t="shared" si="82"/>
        <v>0.1863735857544789</v>
      </c>
    </row>
    <row r="88" spans="2:17" x14ac:dyDescent="0.25">
      <c r="B88" s="31">
        <v>42731</v>
      </c>
      <c r="C88" s="33">
        <v>118.01</v>
      </c>
      <c r="D88" s="33"/>
      <c r="E88" s="37">
        <f t="shared" si="73"/>
        <v>6.3102242687815835E-3</v>
      </c>
      <c r="F88" s="37">
        <f t="shared" si="74"/>
        <v>6.2903981646843452E-3</v>
      </c>
      <c r="G88" s="40">
        <f t="shared" ref="G88:H88" si="100">STDEV(E88:E108)</f>
        <v>1.156252158007982E-2</v>
      </c>
      <c r="H88" s="40">
        <f t="shared" si="100"/>
        <v>1.1604045429684778E-2</v>
      </c>
      <c r="I88" s="37">
        <f t="shared" si="76"/>
        <v>0.18354933977825286</v>
      </c>
      <c r="J88" s="37">
        <f t="shared" si="77"/>
        <v>0.18420851045544945</v>
      </c>
      <c r="L88" s="41">
        <f t="shared" si="78"/>
        <v>6.2903981646843452E-3</v>
      </c>
      <c r="M88" s="42">
        <f t="shared" si="79"/>
        <v>1.4452655320200002E-2</v>
      </c>
      <c r="N88" s="50">
        <f t="shared" si="80"/>
        <v>0.22942879057070273</v>
      </c>
      <c r="O88" s="41"/>
      <c r="P88" s="42">
        <f t="shared" si="81"/>
        <v>1.1604045429684778E-2</v>
      </c>
      <c r="Q88" s="39">
        <f t="shared" si="82"/>
        <v>0.18420851045544945</v>
      </c>
    </row>
    <row r="89" spans="2:17" x14ac:dyDescent="0.25">
      <c r="B89" s="31">
        <v>42727</v>
      </c>
      <c r="C89" s="33">
        <v>117.27</v>
      </c>
      <c r="D89" s="33"/>
      <c r="E89" s="37">
        <f t="shared" si="73"/>
        <v>-1.1073253833050467E-3</v>
      </c>
      <c r="F89" s="37">
        <f t="shared" si="74"/>
        <v>-1.1079389210230477E-3</v>
      </c>
      <c r="G89" s="40">
        <f t="shared" ref="G89:H89" si="101">STDEV(E89:E109)</f>
        <v>1.1458142279734919E-2</v>
      </c>
      <c r="H89" s="40">
        <f t="shared" si="101"/>
        <v>1.1497951828889916E-2</v>
      </c>
      <c r="I89" s="37">
        <f t="shared" si="76"/>
        <v>0.18189236975383968</v>
      </c>
      <c r="J89" s="37">
        <f t="shared" si="77"/>
        <v>0.18252432675505803</v>
      </c>
      <c r="L89" s="41">
        <f t="shared" si="78"/>
        <v>-1.1079389210230477E-3</v>
      </c>
      <c r="M89" s="42">
        <f t="shared" si="79"/>
        <v>1.4635099134222437E-2</v>
      </c>
      <c r="N89" s="50">
        <f t="shared" si="80"/>
        <v>0.23232499633157563</v>
      </c>
      <c r="O89" s="41"/>
      <c r="P89" s="42">
        <f t="shared" si="81"/>
        <v>1.1497951828889916E-2</v>
      </c>
      <c r="Q89" s="39">
        <f t="shared" si="82"/>
        <v>0.18252432675505803</v>
      </c>
    </row>
    <row r="90" spans="2:17" x14ac:dyDescent="0.25">
      <c r="B90" s="31">
        <v>42726</v>
      </c>
      <c r="C90" s="33">
        <v>117.4</v>
      </c>
      <c r="D90" s="33"/>
      <c r="E90" s="37">
        <f t="shared" si="73"/>
        <v>-1.3776881720430123E-2</v>
      </c>
      <c r="F90" s="37">
        <f t="shared" si="74"/>
        <v>-1.3872663690785677E-2</v>
      </c>
      <c r="G90" s="40">
        <f t="shared" ref="G90:H90" si="102">STDEV(E90:E110)</f>
        <v>1.1488106199510415E-2</v>
      </c>
      <c r="H90" s="40">
        <f t="shared" si="102"/>
        <v>1.1526893920653383E-2</v>
      </c>
      <c r="I90" s="37">
        <f t="shared" si="76"/>
        <v>0.18236803223402359</v>
      </c>
      <c r="J90" s="37">
        <f t="shared" si="77"/>
        <v>0.18298376821842691</v>
      </c>
      <c r="L90" s="41">
        <f t="shared" si="78"/>
        <v>-1.3872663690785677E-2</v>
      </c>
      <c r="M90" s="42">
        <f t="shared" si="79"/>
        <v>1.5020851622939837E-2</v>
      </c>
      <c r="N90" s="50">
        <f t="shared" si="80"/>
        <v>0.23844862724819854</v>
      </c>
      <c r="O90" s="41"/>
      <c r="P90" s="42">
        <f t="shared" si="81"/>
        <v>1.1526893920653383E-2</v>
      </c>
      <c r="Q90" s="39">
        <f t="shared" si="82"/>
        <v>0.18298376821842691</v>
      </c>
    </row>
    <row r="91" spans="2:17" x14ac:dyDescent="0.25">
      <c r="B91" s="31">
        <v>42725</v>
      </c>
      <c r="C91" s="33">
        <v>119.04</v>
      </c>
      <c r="D91" s="33"/>
      <c r="E91" s="37">
        <f t="shared" si="73"/>
        <v>-4.198505332101421E-4</v>
      </c>
      <c r="F91" s="37">
        <f t="shared" si="74"/>
        <v>-4.1993869512267472E-4</v>
      </c>
      <c r="G91" s="40">
        <f t="shared" ref="G91:H91" si="103">STDEV(E91:E111)</f>
        <v>1.1146673733725696E-2</v>
      </c>
      <c r="H91" s="40">
        <f t="shared" si="103"/>
        <v>1.1184465522600572E-2</v>
      </c>
      <c r="I91" s="37">
        <f t="shared" si="76"/>
        <v>0.17694795987008397</v>
      </c>
      <c r="J91" s="37">
        <f t="shared" si="77"/>
        <v>0.17754788591986304</v>
      </c>
      <c r="L91" s="41">
        <f t="shared" si="78"/>
        <v>-4.1993869512267472E-4</v>
      </c>
      <c r="M91" s="42">
        <f t="shared" si="79"/>
        <v>1.4899552532398145E-2</v>
      </c>
      <c r="N91" s="50">
        <f t="shared" si="80"/>
        <v>0.23652306388120881</v>
      </c>
      <c r="O91" s="41"/>
      <c r="P91" s="42">
        <f t="shared" si="81"/>
        <v>1.1184465522600572E-2</v>
      </c>
      <c r="Q91" s="39">
        <f t="shared" si="82"/>
        <v>0.17754788591986304</v>
      </c>
    </row>
    <row r="92" spans="2:17" x14ac:dyDescent="0.25">
      <c r="B92" s="31">
        <v>42724</v>
      </c>
      <c r="C92" s="33">
        <v>119.09</v>
      </c>
      <c r="D92" s="33"/>
      <c r="E92" s="37">
        <f t="shared" si="73"/>
        <v>-1.2579671251257141E-3</v>
      </c>
      <c r="F92" s="37">
        <f t="shared" si="74"/>
        <v>-1.2587590299661673E-3</v>
      </c>
      <c r="G92" s="40">
        <f t="shared" ref="G92:H92" si="104">STDEV(E92:E112)</f>
        <v>1.4380540140367994E-2</v>
      </c>
      <c r="H92" s="40">
        <f t="shared" si="104"/>
        <v>1.4308542010162916E-2</v>
      </c>
      <c r="I92" s="37">
        <f t="shared" si="76"/>
        <v>0.22828399758117357</v>
      </c>
      <c r="J92" s="37">
        <f t="shared" si="77"/>
        <v>0.22714106269686785</v>
      </c>
      <c r="L92" s="41">
        <f t="shared" si="78"/>
        <v>-1.2587590299661673E-3</v>
      </c>
      <c r="M92" s="42">
        <f t="shared" si="79"/>
        <v>1.5266750122804073E-2</v>
      </c>
      <c r="N92" s="50">
        <f t="shared" si="80"/>
        <v>0.24235214491862628</v>
      </c>
      <c r="O92" s="41"/>
      <c r="P92" s="42">
        <f t="shared" si="81"/>
        <v>1.4308542010162916E-2</v>
      </c>
      <c r="Q92" s="39">
        <f t="shared" si="82"/>
        <v>0.22714106269686785</v>
      </c>
    </row>
    <row r="93" spans="2:17" x14ac:dyDescent="0.25">
      <c r="B93" s="31">
        <v>42723</v>
      </c>
      <c r="C93" s="33">
        <v>119.24</v>
      </c>
      <c r="D93" s="33"/>
      <c r="E93" s="37">
        <f t="shared" si="73"/>
        <v>-5.2556936681406041E-3</v>
      </c>
      <c r="F93" s="37">
        <f t="shared" si="74"/>
        <v>-5.2695534091378778E-3</v>
      </c>
      <c r="G93" s="40">
        <f t="shared" ref="G93:H93" si="105">STDEV(E93:E113)</f>
        <v>1.4466642387830072E-2</v>
      </c>
      <c r="H93" s="40">
        <f t="shared" si="105"/>
        <v>1.4393800906591901E-2</v>
      </c>
      <c r="I93" s="37">
        <f t="shared" si="76"/>
        <v>0.22965082838582396</v>
      </c>
      <c r="J93" s="37">
        <f t="shared" si="77"/>
        <v>0.22849450571890928</v>
      </c>
      <c r="L93" s="41">
        <f t="shared" si="78"/>
        <v>-5.2695534091378778E-3</v>
      </c>
      <c r="M93" s="42">
        <f t="shared" si="79"/>
        <v>1.5432401519487313E-2</v>
      </c>
      <c r="N93" s="50">
        <f t="shared" si="80"/>
        <v>0.24498177931835244</v>
      </c>
      <c r="O93" s="41"/>
      <c r="P93" s="42">
        <f t="shared" si="81"/>
        <v>1.4393800906591901E-2</v>
      </c>
      <c r="Q93" s="39">
        <f t="shared" si="82"/>
        <v>0.22849450571890928</v>
      </c>
    </row>
    <row r="94" spans="2:17" x14ac:dyDescent="0.25">
      <c r="B94" s="31">
        <v>42720</v>
      </c>
      <c r="C94" s="33">
        <v>119.87</v>
      </c>
      <c r="D94" s="33"/>
      <c r="E94" s="37">
        <f t="shared" si="73"/>
        <v>-5.8057559923694324E-3</v>
      </c>
      <c r="F94" s="37">
        <f t="shared" si="74"/>
        <v>-5.8226749102108328E-3</v>
      </c>
      <c r="G94" s="40">
        <f t="shared" ref="G94:H94" si="106">STDEV(E94:E114)</f>
        <v>1.4618957450101486E-2</v>
      </c>
      <c r="H94" s="40">
        <f t="shared" si="106"/>
        <v>1.4549687365384435E-2</v>
      </c>
      <c r="I94" s="37">
        <f t="shared" si="76"/>
        <v>0.23206875504002084</v>
      </c>
      <c r="J94" s="37">
        <f t="shared" si="77"/>
        <v>0.23096912653527468</v>
      </c>
      <c r="L94" s="41">
        <f t="shared" si="78"/>
        <v>-5.8226749102108328E-3</v>
      </c>
      <c r="M94" s="42">
        <f t="shared" si="79"/>
        <v>1.5450591402370624E-2</v>
      </c>
      <c r="N94" s="50">
        <f t="shared" si="80"/>
        <v>0.24527053475727223</v>
      </c>
      <c r="O94" s="41"/>
      <c r="P94" s="42">
        <f t="shared" si="81"/>
        <v>1.4549687365384435E-2</v>
      </c>
      <c r="Q94" s="39">
        <f t="shared" si="82"/>
        <v>0.23096912653527468</v>
      </c>
    </row>
    <row r="95" spans="2:17" x14ac:dyDescent="0.25">
      <c r="B95" s="31">
        <v>42719</v>
      </c>
      <c r="C95" s="33">
        <v>120.57</v>
      </c>
      <c r="D95" s="33"/>
      <c r="E95" s="37">
        <f t="shared" si="73"/>
        <v>2.9947591714498678E-3</v>
      </c>
      <c r="F95" s="37">
        <f t="shared" si="74"/>
        <v>2.9902838130564592E-3</v>
      </c>
      <c r="G95" s="40">
        <f t="shared" ref="G95:H95" si="107">STDEV(E95:E115)</f>
        <v>1.4661137384820999E-2</v>
      </c>
      <c r="H95" s="40">
        <f t="shared" si="107"/>
        <v>1.4591922426445778E-2</v>
      </c>
      <c r="I95" s="37">
        <f t="shared" si="76"/>
        <v>0.23273834074552946</v>
      </c>
      <c r="J95" s="37">
        <f t="shared" si="77"/>
        <v>0.23163958734433032</v>
      </c>
      <c r="L95" s="41">
        <f t="shared" si="78"/>
        <v>2.9902838130564592E-3</v>
      </c>
      <c r="M95" s="42">
        <f t="shared" si="79"/>
        <v>1.8719522174926184E-2</v>
      </c>
      <c r="N95" s="50">
        <f t="shared" si="80"/>
        <v>0.29716320202088176</v>
      </c>
      <c r="O95" s="41"/>
      <c r="P95" s="42">
        <f t="shared" si="81"/>
        <v>1.4591922426445778E-2</v>
      </c>
      <c r="Q95" s="39">
        <f t="shared" si="82"/>
        <v>0.23163958734433032</v>
      </c>
    </row>
    <row r="96" spans="2:17" x14ac:dyDescent="0.25">
      <c r="B96" s="31">
        <v>42718</v>
      </c>
      <c r="C96" s="33">
        <v>120.21</v>
      </c>
      <c r="D96" s="33"/>
      <c r="E96" s="37">
        <f t="shared" si="73"/>
        <v>-8.3118610256838199E-4</v>
      </c>
      <c r="F96" s="37">
        <f t="shared" si="74"/>
        <v>-8.3153172927027919E-4</v>
      </c>
      <c r="G96" s="40">
        <f t="shared" ref="G96:H96" si="108">STDEV(E96:E116)</f>
        <v>1.5121552453833871E-2</v>
      </c>
      <c r="H96" s="40">
        <f t="shared" si="108"/>
        <v>1.5050676577881908E-2</v>
      </c>
      <c r="I96" s="37">
        <f t="shared" si="76"/>
        <v>0.24004720338037766</v>
      </c>
      <c r="J96" s="37">
        <f t="shared" si="77"/>
        <v>0.23892208373004112</v>
      </c>
      <c r="L96" s="41">
        <f t="shared" si="78"/>
        <v>-8.3153172927027919E-4</v>
      </c>
      <c r="M96" s="42">
        <f t="shared" si="79"/>
        <v>1.8930780866353566E-2</v>
      </c>
      <c r="N96" s="50">
        <f t="shared" si="80"/>
        <v>0.3005168297797885</v>
      </c>
      <c r="O96" s="41"/>
      <c r="P96" s="42">
        <f t="shared" si="81"/>
        <v>1.5050676577881908E-2</v>
      </c>
      <c r="Q96" s="39">
        <f t="shared" si="82"/>
        <v>0.23892208373004112</v>
      </c>
    </row>
    <row r="97" spans="2:17" x14ac:dyDescent="0.25">
      <c r="B97" s="31">
        <v>42717</v>
      </c>
      <c r="C97" s="33">
        <v>120.31</v>
      </c>
      <c r="D97" s="33"/>
      <c r="E97" s="37">
        <f t="shared" si="73"/>
        <v>2.1567462002207716E-2</v>
      </c>
      <c r="F97" s="37">
        <f t="shared" si="74"/>
        <v>2.1338175191976054E-2</v>
      </c>
      <c r="G97" s="40">
        <f t="shared" ref="G97:H97" si="109">STDEV(E97:E117)</f>
        <v>1.6970516086835218E-2</v>
      </c>
      <c r="H97" s="40">
        <f t="shared" si="109"/>
        <v>1.6952981849926715E-2</v>
      </c>
      <c r="I97" s="37">
        <f t="shared" si="76"/>
        <v>0.269398591117122</v>
      </c>
      <c r="J97" s="37">
        <f t="shared" si="77"/>
        <v>0.2691202437353869</v>
      </c>
      <c r="L97" s="41">
        <f t="shared" si="78"/>
        <v>2.1338175191976054E-2</v>
      </c>
      <c r="M97" s="42">
        <f t="shared" si="79"/>
        <v>1.8997863137747647E-2</v>
      </c>
      <c r="N97" s="50">
        <f t="shared" si="80"/>
        <v>0.30158172782472897</v>
      </c>
      <c r="O97" s="41"/>
      <c r="P97" s="42">
        <f t="shared" si="81"/>
        <v>1.6952981849926715E-2</v>
      </c>
      <c r="Q97" s="39">
        <f t="shared" si="82"/>
        <v>0.2691202437353869</v>
      </c>
    </row>
    <row r="98" spans="2:17" x14ac:dyDescent="0.25">
      <c r="B98" s="31">
        <v>42716</v>
      </c>
      <c r="C98" s="33">
        <v>117.77</v>
      </c>
      <c r="D98" s="33"/>
      <c r="E98" s="37">
        <f t="shared" si="73"/>
        <v>-1.5959224598930621E-2</v>
      </c>
      <c r="F98" s="37">
        <f t="shared" si="74"/>
        <v>-1.6087944372710147E-2</v>
      </c>
      <c r="G98" s="40">
        <f t="shared" ref="G98:H98" si="110">STDEV(E98:E118)</f>
        <v>1.6577703993895711E-2</v>
      </c>
      <c r="H98" s="40">
        <f t="shared" si="110"/>
        <v>1.6564911558832034E-2</v>
      </c>
      <c r="I98" s="37">
        <f t="shared" si="76"/>
        <v>0.26316289245774166</v>
      </c>
      <c r="J98" s="37">
        <f t="shared" si="77"/>
        <v>0.26295981884669306</v>
      </c>
      <c r="L98" s="41">
        <f t="shared" si="78"/>
        <v>-1.6087944372710147E-2</v>
      </c>
      <c r="M98" s="42">
        <f t="shared" si="79"/>
        <v>1.8442826622353681E-2</v>
      </c>
      <c r="N98" s="50">
        <f t="shared" si="80"/>
        <v>0.29277079629497516</v>
      </c>
      <c r="O98" s="41"/>
      <c r="P98" s="42">
        <f t="shared" si="81"/>
        <v>1.6564911558832034E-2</v>
      </c>
      <c r="Q98" s="39">
        <f t="shared" si="82"/>
        <v>0.26295981884669306</v>
      </c>
    </row>
    <row r="99" spans="2:17" x14ac:dyDescent="0.25">
      <c r="B99" s="31">
        <v>42713</v>
      </c>
      <c r="C99" s="33">
        <v>119.68</v>
      </c>
      <c r="D99" s="33"/>
      <c r="E99" s="37">
        <f t="shared" si="73"/>
        <v>6.4754856614246403E-3</v>
      </c>
      <c r="F99" s="37">
        <f t="shared" si="74"/>
        <v>6.4546097766796928E-3</v>
      </c>
      <c r="G99" s="40">
        <f t="shared" ref="G99:H99" si="111">STDEV(E99:E119)</f>
        <v>1.6744003771169694E-2</v>
      </c>
      <c r="H99" s="40">
        <f t="shared" si="111"/>
        <v>1.6734578645091657E-2</v>
      </c>
      <c r="I99" s="37">
        <f t="shared" si="76"/>
        <v>0.26580281958025603</v>
      </c>
      <c r="J99" s="37">
        <f t="shared" si="77"/>
        <v>0.26565320034218853</v>
      </c>
      <c r="L99" s="41">
        <f t="shared" si="78"/>
        <v>6.4546097766796928E-3</v>
      </c>
      <c r="M99" s="42">
        <f t="shared" si="79"/>
        <v>1.8508270448383424E-2</v>
      </c>
      <c r="N99" s="50">
        <f t="shared" si="80"/>
        <v>0.29380968482609077</v>
      </c>
      <c r="O99" s="41"/>
      <c r="P99" s="42">
        <f t="shared" si="81"/>
        <v>1.6734578645091657E-2</v>
      </c>
      <c r="Q99" s="39">
        <f t="shared" si="82"/>
        <v>0.26565320034218853</v>
      </c>
    </row>
    <row r="100" spans="2:17" x14ac:dyDescent="0.25">
      <c r="B100" s="31">
        <v>42712</v>
      </c>
      <c r="C100" s="33">
        <v>118.91</v>
      </c>
      <c r="D100" s="33"/>
      <c r="E100" s="37">
        <f t="shared" si="73"/>
        <v>8.1390419669351566E-3</v>
      </c>
      <c r="F100" s="37">
        <f t="shared" si="74"/>
        <v>8.1060985958034317E-3</v>
      </c>
      <c r="G100" s="40">
        <f t="shared" ref="G100:H100" si="112">STDEV(E100:E120)</f>
        <v>1.6715448667748538E-2</v>
      </c>
      <c r="H100" s="40">
        <f t="shared" si="112"/>
        <v>1.6701239254895472E-2</v>
      </c>
      <c r="I100" s="37">
        <f t="shared" si="76"/>
        <v>0.26534952136637135</v>
      </c>
      <c r="J100" s="37">
        <f t="shared" si="77"/>
        <v>0.26512395393025862</v>
      </c>
      <c r="L100" s="41">
        <f t="shared" si="78"/>
        <v>8.1060985958034317E-3</v>
      </c>
      <c r="M100" s="42">
        <f t="shared" si="79"/>
        <v>1.8476699644681197E-2</v>
      </c>
      <c r="N100" s="50">
        <f t="shared" si="80"/>
        <v>0.29330851385437162</v>
      </c>
      <c r="O100" s="41"/>
      <c r="P100" s="42">
        <f t="shared" si="81"/>
        <v>1.6701239254895472E-2</v>
      </c>
      <c r="Q100" s="39">
        <f t="shared" si="82"/>
        <v>0.26512395393025862</v>
      </c>
    </row>
    <row r="101" spans="2:17" x14ac:dyDescent="0.25">
      <c r="B101" s="31">
        <v>42711</v>
      </c>
      <c r="C101" s="33">
        <v>117.95</v>
      </c>
      <c r="D101" s="33"/>
      <c r="E101" s="37">
        <f t="shared" si="73"/>
        <v>5.4556303810417983E-3</v>
      </c>
      <c r="F101" s="37">
        <f t="shared" si="74"/>
        <v>5.4408023360551809E-3</v>
      </c>
      <c r="G101" s="40">
        <f t="shared" ref="G101:H101" si="113">STDEV(E101:E121)</f>
        <v>1.7087471680978971E-2</v>
      </c>
      <c r="H101" s="40">
        <f t="shared" si="113"/>
        <v>1.7070287894143693E-2</v>
      </c>
      <c r="I101" s="37">
        <f t="shared" si="76"/>
        <v>0.27125520361637506</v>
      </c>
      <c r="J101" s="37">
        <f t="shared" si="77"/>
        <v>0.27098241945708412</v>
      </c>
      <c r="L101" s="41">
        <f t="shared" si="78"/>
        <v>5.4408023360551809E-3</v>
      </c>
      <c r="M101" s="42">
        <f t="shared" si="79"/>
        <v>1.838326773275362E-2</v>
      </c>
      <c r="N101" s="50">
        <f t="shared" si="80"/>
        <v>0.29182532823350565</v>
      </c>
      <c r="O101" s="41"/>
      <c r="P101" s="42">
        <f t="shared" si="81"/>
        <v>1.7070287894143693E-2</v>
      </c>
      <c r="Q101" s="39">
        <f t="shared" si="82"/>
        <v>0.27098241945708412</v>
      </c>
    </row>
    <row r="102" spans="2:17" x14ac:dyDescent="0.25">
      <c r="B102" s="31">
        <v>42710</v>
      </c>
      <c r="C102" s="33">
        <v>117.31</v>
      </c>
      <c r="D102" s="33"/>
      <c r="E102" s="37">
        <f t="shared" si="73"/>
        <v>-1.021885378523435E-3</v>
      </c>
      <c r="F102" s="37">
        <f t="shared" si="74"/>
        <v>-1.0224078593608682E-3</v>
      </c>
      <c r="G102" s="40">
        <f t="shared" ref="G102:H102" si="114">STDEV(E102:E122)</f>
        <v>1.7264466143302754E-2</v>
      </c>
      <c r="H102" s="40">
        <f t="shared" si="114"/>
        <v>1.7247744868831055E-2</v>
      </c>
      <c r="I102" s="37">
        <f t="shared" si="76"/>
        <v>0.27406490360084101</v>
      </c>
      <c r="J102" s="37">
        <f t="shared" si="77"/>
        <v>0.27379946159770396</v>
      </c>
      <c r="L102" s="41">
        <f t="shared" si="78"/>
        <v>-1.0224078593608682E-3</v>
      </c>
      <c r="M102" s="42">
        <f t="shared" si="79"/>
        <v>1.8309773750867127E-2</v>
      </c>
      <c r="N102" s="50">
        <f t="shared" si="80"/>
        <v>0.29065864743991637</v>
      </c>
      <c r="O102" s="41"/>
      <c r="P102" s="42">
        <f t="shared" si="81"/>
        <v>1.7247744868831055E-2</v>
      </c>
      <c r="Q102" s="39">
        <f t="shared" si="82"/>
        <v>0.27379946159770396</v>
      </c>
    </row>
    <row r="103" spans="2:17" x14ac:dyDescent="0.25">
      <c r="B103" s="31">
        <v>42709</v>
      </c>
      <c r="C103" s="33">
        <v>117.43</v>
      </c>
      <c r="D103" s="33"/>
      <c r="E103" s="37">
        <f t="shared" si="73"/>
        <v>1.759098786828428E-2</v>
      </c>
      <c r="F103" s="37">
        <f t="shared" si="74"/>
        <v>1.7438057302990639E-2</v>
      </c>
      <c r="G103" s="40">
        <f t="shared" ref="G103:H103" si="115">STDEV(E103:E123)</f>
        <v>1.7341681408369215E-2</v>
      </c>
      <c r="H103" s="40">
        <f t="shared" si="115"/>
        <v>1.7327619510961487E-2</v>
      </c>
      <c r="I103" s="37">
        <f t="shared" si="76"/>
        <v>0.27529065793354374</v>
      </c>
      <c r="J103" s="37">
        <f t="shared" si="77"/>
        <v>0.27506743223252844</v>
      </c>
      <c r="L103" s="41">
        <f t="shared" si="78"/>
        <v>1.7438057302990639E-2</v>
      </c>
      <c r="M103" s="42">
        <f t="shared" si="79"/>
        <v>1.846449438710613E-2</v>
      </c>
      <c r="N103" s="50">
        <f t="shared" si="80"/>
        <v>0.29311476139698489</v>
      </c>
      <c r="O103" s="41"/>
      <c r="P103" s="42">
        <f t="shared" si="81"/>
        <v>1.7327619510961487E-2</v>
      </c>
      <c r="Q103" s="39">
        <f t="shared" si="82"/>
        <v>0.27506743223252844</v>
      </c>
    </row>
    <row r="104" spans="2:17" x14ac:dyDescent="0.25">
      <c r="B104" s="31">
        <v>42706</v>
      </c>
      <c r="C104" s="33">
        <v>115.4</v>
      </c>
      <c r="D104" s="33"/>
      <c r="E104" s="37">
        <f t="shared" si="73"/>
        <v>2.6064291920071536E-3</v>
      </c>
      <c r="F104" s="37">
        <f t="shared" si="74"/>
        <v>2.6030383461624297E-3</v>
      </c>
      <c r="G104" s="40">
        <f t="shared" ref="G104:H104" si="116">STDEV(E104:E124)</f>
        <v>2.0606098756231706E-2</v>
      </c>
      <c r="H104" s="40">
        <f t="shared" si="116"/>
        <v>2.0786814103943681E-2</v>
      </c>
      <c r="I104" s="37">
        <f t="shared" si="76"/>
        <v>0.32711167680135878</v>
      </c>
      <c r="J104" s="37">
        <f t="shared" si="77"/>
        <v>0.3299804440101895</v>
      </c>
      <c r="L104" s="41">
        <f t="shared" si="78"/>
        <v>2.6030383461624297E-3</v>
      </c>
      <c r="M104" s="42">
        <f t="shared" si="79"/>
        <v>1.8401396034500927E-2</v>
      </c>
      <c r="N104" s="50">
        <f t="shared" si="80"/>
        <v>0.29211310610219754</v>
      </c>
      <c r="O104" s="41"/>
      <c r="P104" s="42">
        <f t="shared" si="81"/>
        <v>2.0786814103943681E-2</v>
      </c>
      <c r="Q104" s="39">
        <f t="shared" si="82"/>
        <v>0.3299804440101895</v>
      </c>
    </row>
    <row r="105" spans="2:17" x14ac:dyDescent="0.25">
      <c r="B105" s="31">
        <v>42705</v>
      </c>
      <c r="C105" s="33">
        <v>115.1</v>
      </c>
      <c r="D105" s="33"/>
      <c r="E105" s="37">
        <f t="shared" si="73"/>
        <v>-2.803580476270906E-2</v>
      </c>
      <c r="F105" s="37">
        <f t="shared" si="74"/>
        <v>-2.8436311375793159E-2</v>
      </c>
      <c r="G105" s="40">
        <f t="shared" ref="G105:H105" si="117">STDEV(E105:E125)</f>
        <v>2.0745208906392403E-2</v>
      </c>
      <c r="H105" s="40">
        <f t="shared" si="117"/>
        <v>2.0919090724427662E-2</v>
      </c>
      <c r="I105" s="37">
        <f t="shared" si="76"/>
        <v>0.32931998197437917</v>
      </c>
      <c r="J105" s="37">
        <f t="shared" si="77"/>
        <v>0.33208027026260162</v>
      </c>
      <c r="L105" s="41">
        <f t="shared" si="78"/>
        <v>-2.8436311375793159E-2</v>
      </c>
      <c r="M105" s="42">
        <f t="shared" si="79"/>
        <v>1.836965481243261E-2</v>
      </c>
      <c r="N105" s="50">
        <f t="shared" si="80"/>
        <v>0.29160922982278525</v>
      </c>
      <c r="O105" s="41"/>
      <c r="P105" s="42">
        <f t="shared" si="81"/>
        <v>2.0919090724427662E-2</v>
      </c>
      <c r="Q105" s="39">
        <f t="shared" si="82"/>
        <v>0.33208027026260162</v>
      </c>
    </row>
    <row r="106" spans="2:17" x14ac:dyDescent="0.25">
      <c r="B106" s="31">
        <v>42704</v>
      </c>
      <c r="C106" s="33">
        <v>118.42</v>
      </c>
      <c r="D106" s="33"/>
      <c r="E106" s="37">
        <f t="shared" si="73"/>
        <v>-2.0269711260031409E-2</v>
      </c>
      <c r="F106" s="37">
        <f t="shared" si="74"/>
        <v>-2.04779607677355E-2</v>
      </c>
      <c r="G106" s="40">
        <f t="shared" ref="G106:H106" si="118">STDEV(E106:E126)</f>
        <v>2.0145803551828923E-2</v>
      </c>
      <c r="H106" s="40">
        <f t="shared" si="118"/>
        <v>2.0311909789890586E-2</v>
      </c>
      <c r="I106" s="37">
        <f t="shared" si="76"/>
        <v>0.31980471695820639</v>
      </c>
      <c r="J106" s="37">
        <f t="shared" si="77"/>
        <v>0.32244157174097227</v>
      </c>
      <c r="L106" s="41">
        <f t="shared" si="78"/>
        <v>-2.04779607677355E-2</v>
      </c>
      <c r="M106" s="42">
        <f t="shared" si="79"/>
        <v>1.7998522499889834E-2</v>
      </c>
      <c r="N106" s="50">
        <f t="shared" si="80"/>
        <v>0.28571768700785438</v>
      </c>
      <c r="O106" s="41"/>
      <c r="P106" s="42">
        <f t="shared" si="81"/>
        <v>2.0311909789890586E-2</v>
      </c>
      <c r="Q106" s="39">
        <f t="shared" si="82"/>
        <v>0.32244157174097227</v>
      </c>
    </row>
    <row r="107" spans="2:17" x14ac:dyDescent="0.25">
      <c r="B107" s="31">
        <v>42703</v>
      </c>
      <c r="C107" s="33">
        <v>120.87</v>
      </c>
      <c r="D107" s="33"/>
      <c r="E107" s="37">
        <f t="shared" si="73"/>
        <v>3.8202807075824463E-3</v>
      </c>
      <c r="F107" s="37">
        <f t="shared" si="74"/>
        <v>3.8130019672379593E-3</v>
      </c>
      <c r="G107" s="40">
        <f t="shared" ref="G107:H107" si="119">STDEV(E107:E127)</f>
        <v>1.982598216406092E-2</v>
      </c>
      <c r="H107" s="40">
        <f t="shared" si="119"/>
        <v>1.9995468184711759E-2</v>
      </c>
      <c r="I107" s="37">
        <f t="shared" si="76"/>
        <v>0.31472770982224424</v>
      </c>
      <c r="J107" s="37">
        <f t="shared" si="77"/>
        <v>0.3174182169903087</v>
      </c>
      <c r="L107" s="41">
        <f t="shared" si="78"/>
        <v>3.8130019672379593E-3</v>
      </c>
      <c r="M107" s="42">
        <f t="shared" si="79"/>
        <v>1.7781293788385978E-2</v>
      </c>
      <c r="N107" s="50">
        <f t="shared" si="80"/>
        <v>0.28226928811828117</v>
      </c>
      <c r="O107" s="41"/>
      <c r="P107" s="42">
        <f t="shared" si="81"/>
        <v>1.9995468184711759E-2</v>
      </c>
      <c r="Q107" s="39">
        <f t="shared" si="82"/>
        <v>0.3174182169903087</v>
      </c>
    </row>
    <row r="108" spans="2:17" x14ac:dyDescent="0.25">
      <c r="B108" s="31">
        <v>42702</v>
      </c>
      <c r="C108" s="33">
        <v>120.41</v>
      </c>
      <c r="D108" s="33"/>
      <c r="E108" s="37">
        <f t="shared" si="73"/>
        <v>2.4921083236417729E-4</v>
      </c>
      <c r="F108" s="37">
        <f t="shared" si="74"/>
        <v>2.4917978450289524E-4</v>
      </c>
      <c r="G108" s="40">
        <f t="shared" ref="G108:H108" si="120">STDEV(E108:E128)</f>
        <v>2.0073950404134077E-2</v>
      </c>
      <c r="H108" s="40">
        <f t="shared" si="120"/>
        <v>2.0242680049434983E-2</v>
      </c>
      <c r="I108" s="37">
        <f t="shared" si="76"/>
        <v>0.31866408359989984</v>
      </c>
      <c r="J108" s="37">
        <f t="shared" si="77"/>
        <v>0.32134258368152185</v>
      </c>
      <c r="L108" s="41">
        <f t="shared" si="78"/>
        <v>2.4917978450289524E-4</v>
      </c>
      <c r="M108" s="42">
        <f t="shared" si="79"/>
        <v>1.7750202736926721E-2</v>
      </c>
      <c r="N108" s="50">
        <f t="shared" si="80"/>
        <v>0.28177573297731695</v>
      </c>
      <c r="O108" s="41"/>
      <c r="P108" s="42">
        <f t="shared" si="81"/>
        <v>2.0242680049434983E-2</v>
      </c>
      <c r="Q108" s="39">
        <f t="shared" si="82"/>
        <v>0.32134258368152185</v>
      </c>
    </row>
    <row r="109" spans="2:17" x14ac:dyDescent="0.25">
      <c r="B109" s="31">
        <v>42699</v>
      </c>
      <c r="C109" s="33">
        <v>120.38</v>
      </c>
      <c r="D109" s="33"/>
      <c r="E109" s="37">
        <f t="shared" si="73"/>
        <v>-3.8066865276399353E-3</v>
      </c>
      <c r="F109" s="37">
        <f t="shared" si="74"/>
        <v>-3.813950398846566E-3</v>
      </c>
      <c r="G109" s="40">
        <f t="shared" ref="G109:H109" si="121">STDEV(E109:E129)</f>
        <v>2.0111755965705656E-2</v>
      </c>
      <c r="H109" s="40">
        <f t="shared" si="121"/>
        <v>2.027579603281084E-2</v>
      </c>
      <c r="I109" s="37">
        <f t="shared" si="76"/>
        <v>0.31926422828446105</v>
      </c>
      <c r="J109" s="37">
        <f t="shared" si="77"/>
        <v>0.32186828362012504</v>
      </c>
      <c r="L109" s="41">
        <f t="shared" si="78"/>
        <v>-3.813950398846566E-3</v>
      </c>
      <c r="M109" s="42">
        <f t="shared" si="79"/>
        <v>1.7751212703348718E-2</v>
      </c>
      <c r="N109" s="50">
        <f t="shared" si="80"/>
        <v>0.28179176569722775</v>
      </c>
      <c r="O109" s="41"/>
      <c r="P109" s="42">
        <f t="shared" si="81"/>
        <v>2.027579603281084E-2</v>
      </c>
      <c r="Q109" s="39">
        <f t="shared" si="82"/>
        <v>0.32186828362012504</v>
      </c>
    </row>
    <row r="110" spans="2:17" x14ac:dyDescent="0.25">
      <c r="B110" s="31">
        <v>42697</v>
      </c>
      <c r="C110" s="33">
        <v>120.84</v>
      </c>
      <c r="D110" s="33"/>
      <c r="E110" s="37">
        <f t="shared" si="73"/>
        <v>-5.186465794023154E-3</v>
      </c>
      <c r="F110" s="37">
        <f t="shared" si="74"/>
        <v>-5.1999621937081474E-3</v>
      </c>
      <c r="G110" s="40">
        <f t="shared" ref="G110:H110" si="122">STDEV(E110:E130)</f>
        <v>2.0148972346700812E-2</v>
      </c>
      <c r="H110" s="40">
        <f t="shared" si="122"/>
        <v>2.0310478047320786E-2</v>
      </c>
      <c r="I110" s="37">
        <f t="shared" si="76"/>
        <v>0.31985502001732713</v>
      </c>
      <c r="J110" s="37">
        <f t="shared" si="77"/>
        <v>0.32241884353228534</v>
      </c>
      <c r="L110" s="41">
        <f t="shared" si="78"/>
        <v>-5.1999621937081474E-3</v>
      </c>
      <c r="M110" s="42">
        <f t="shared" si="79"/>
        <v>1.7802638962347066E-2</v>
      </c>
      <c r="N110" s="50">
        <f t="shared" si="80"/>
        <v>0.2826081322502359</v>
      </c>
      <c r="O110" s="41"/>
      <c r="P110" s="42">
        <f t="shared" si="81"/>
        <v>2.0310478047320786E-2</v>
      </c>
      <c r="Q110" s="39">
        <f t="shared" si="82"/>
        <v>0.32241884353228534</v>
      </c>
    </row>
    <row r="111" spans="2:17" x14ac:dyDescent="0.25">
      <c r="B111" s="31">
        <v>42696</v>
      </c>
      <c r="C111" s="33">
        <v>121.47</v>
      </c>
      <c r="D111" s="33"/>
      <c r="E111" s="37">
        <f t="shared" si="73"/>
        <v>-2.4636610002463089E-3</v>
      </c>
      <c r="F111" s="37">
        <f t="shared" si="74"/>
        <v>-2.4667008067365509E-3</v>
      </c>
      <c r="G111" s="40">
        <f t="shared" ref="G111:H111" si="123">STDEV(E111:E131)</f>
        <v>2.0160912814186128E-2</v>
      </c>
      <c r="H111" s="40">
        <f t="shared" si="123"/>
        <v>2.0321377081737389E-2</v>
      </c>
      <c r="I111" s="37">
        <f t="shared" si="76"/>
        <v>0.32004456906235113</v>
      </c>
      <c r="J111" s="37">
        <f t="shared" si="77"/>
        <v>0.32259186033986775</v>
      </c>
      <c r="L111" s="41">
        <f t="shared" si="78"/>
        <v>-2.4667008067365509E-3</v>
      </c>
      <c r="M111" s="42">
        <f t="shared" si="79"/>
        <v>1.7804426141108498E-2</v>
      </c>
      <c r="N111" s="50">
        <f t="shared" si="80"/>
        <v>0.28263650283354286</v>
      </c>
      <c r="O111" s="41"/>
      <c r="P111" s="42">
        <f t="shared" si="81"/>
        <v>2.0321377081737389E-2</v>
      </c>
      <c r="Q111" s="39">
        <f t="shared" si="82"/>
        <v>0.32259186033986775</v>
      </c>
    </row>
    <row r="112" spans="2:17" x14ac:dyDescent="0.25">
      <c r="B112" s="31">
        <v>42695</v>
      </c>
      <c r="C112" s="33">
        <v>121.77</v>
      </c>
      <c r="D112" s="33"/>
      <c r="E112" s="37">
        <f t="shared" si="73"/>
        <v>4.0591351905657103E-2</v>
      </c>
      <c r="F112" s="37">
        <f t="shared" si="74"/>
        <v>3.9789159158825964E-2</v>
      </c>
      <c r="G112" s="40">
        <f t="shared" ref="G112:H112" si="124">STDEV(E112:E132)</f>
        <v>2.0369884969468861E-2</v>
      </c>
      <c r="H112" s="40">
        <f t="shared" si="124"/>
        <v>2.053321000840241E-2</v>
      </c>
      <c r="I112" s="37">
        <f t="shared" si="76"/>
        <v>0.32336189918524283</v>
      </c>
      <c r="J112" s="37">
        <f t="shared" si="77"/>
        <v>0.32595460380057151</v>
      </c>
      <c r="L112" s="41">
        <f t="shared" si="78"/>
        <v>3.9789159158825964E-2</v>
      </c>
      <c r="M112" s="42">
        <f t="shared" si="79"/>
        <v>1.7872329848791956E-2</v>
      </c>
      <c r="N112" s="50">
        <f t="shared" si="80"/>
        <v>0.28371444077532082</v>
      </c>
      <c r="O112" s="41"/>
      <c r="P112" s="42">
        <f t="shared" si="81"/>
        <v>2.053321000840241E-2</v>
      </c>
      <c r="Q112" s="39">
        <f t="shared" si="82"/>
        <v>0.32595460380057151</v>
      </c>
    </row>
    <row r="113" spans="2:17" x14ac:dyDescent="0.25">
      <c r="B113" s="31">
        <v>42692</v>
      </c>
      <c r="C113" s="33">
        <v>117.02</v>
      </c>
      <c r="D113" s="33"/>
      <c r="E113" s="37">
        <f t="shared" si="73"/>
        <v>-6.5370574751677513E-3</v>
      </c>
      <c r="F113" s="37">
        <f t="shared" si="74"/>
        <v>-6.5585176106031616E-3</v>
      </c>
      <c r="G113" s="40">
        <f t="shared" ref="G113:H113" si="125">STDEV(E113:E133)</f>
        <v>1.8296170228592971E-2</v>
      </c>
      <c r="H113" s="40">
        <f t="shared" si="125"/>
        <v>1.8554922660099577E-2</v>
      </c>
      <c r="I113" s="37">
        <f t="shared" si="76"/>
        <v>0.29044269821856472</v>
      </c>
      <c r="J113" s="37">
        <f t="shared" si="77"/>
        <v>0.29455026572796322</v>
      </c>
      <c r="L113" s="41">
        <f t="shared" si="78"/>
        <v>-6.5585176106031616E-3</v>
      </c>
      <c r="M113" s="42">
        <f t="shared" si="79"/>
        <v>1.6196619050299052E-2</v>
      </c>
      <c r="N113" s="50">
        <f t="shared" si="80"/>
        <v>0.25711335652285466</v>
      </c>
      <c r="O113" s="41"/>
      <c r="P113" s="42">
        <f t="shared" si="81"/>
        <v>1.8554922660099577E-2</v>
      </c>
      <c r="Q113" s="39">
        <f t="shared" si="82"/>
        <v>0.29455026572796322</v>
      </c>
    </row>
    <row r="114" spans="2:17" x14ac:dyDescent="0.25">
      <c r="B114" s="31">
        <v>42691</v>
      </c>
      <c r="C114" s="33">
        <v>117.79</v>
      </c>
      <c r="D114" s="33"/>
      <c r="E114" s="37">
        <f t="shared" si="73"/>
        <v>1.2463469142169448E-2</v>
      </c>
      <c r="F114" s="37">
        <f t="shared" si="74"/>
        <v>1.2386439488077633E-2</v>
      </c>
      <c r="G114" s="40">
        <f t="shared" ref="G114:H114" si="126">STDEV(E114:E134)</f>
        <v>1.8311836001036169E-2</v>
      </c>
      <c r="H114" s="40">
        <f t="shared" si="126"/>
        <v>1.8572938142862209E-2</v>
      </c>
      <c r="I114" s="37">
        <f t="shared" si="76"/>
        <v>0.29069138464644728</v>
      </c>
      <c r="J114" s="37">
        <f t="shared" si="77"/>
        <v>0.29483625265079538</v>
      </c>
      <c r="L114" s="41">
        <f t="shared" si="78"/>
        <v>1.2386439488077633E-2</v>
      </c>
      <c r="M114" s="42">
        <f t="shared" si="79"/>
        <v>1.6211004935263843E-2</v>
      </c>
      <c r="N114" s="50">
        <f t="shared" si="80"/>
        <v>0.2573417253668932</v>
      </c>
      <c r="O114" s="41"/>
      <c r="P114" s="42">
        <f t="shared" si="81"/>
        <v>1.8572938142862209E-2</v>
      </c>
      <c r="Q114" s="39">
        <f t="shared" si="82"/>
        <v>0.29483625265079538</v>
      </c>
    </row>
    <row r="115" spans="2:17" x14ac:dyDescent="0.25">
      <c r="B115" s="31">
        <v>42690</v>
      </c>
      <c r="C115" s="33">
        <v>116.34</v>
      </c>
      <c r="D115" s="33"/>
      <c r="E115" s="37">
        <f t="shared" si="73"/>
        <v>-7.3378839590443334E-3</v>
      </c>
      <c r="F115" s="37">
        <f t="shared" si="74"/>
        <v>-7.3649386602967675E-3</v>
      </c>
      <c r="G115" s="40">
        <f t="shared" ref="G115:H115" si="127">STDEV(E115:E135)</f>
        <v>1.8289554773117476E-2</v>
      </c>
      <c r="H115" s="40">
        <f t="shared" si="127"/>
        <v>1.8551107364173078E-2</v>
      </c>
      <c r="I115" s="37">
        <f t="shared" si="76"/>
        <v>0.29033768111857922</v>
      </c>
      <c r="J115" s="37">
        <f t="shared" si="77"/>
        <v>0.2944896997827654</v>
      </c>
      <c r="L115" s="41">
        <f t="shared" si="78"/>
        <v>-7.3649386602967675E-3</v>
      </c>
      <c r="M115" s="42">
        <f t="shared" si="79"/>
        <v>1.5982316152786693E-2</v>
      </c>
      <c r="N115" s="50">
        <f t="shared" si="80"/>
        <v>0.25371140349050508</v>
      </c>
      <c r="O115" s="41"/>
      <c r="P115" s="42">
        <f t="shared" si="81"/>
        <v>1.8551107364173078E-2</v>
      </c>
      <c r="Q115" s="39">
        <f t="shared" si="82"/>
        <v>0.2944896997827654</v>
      </c>
    </row>
    <row r="116" spans="2:17" x14ac:dyDescent="0.25">
      <c r="B116" s="31">
        <v>42689</v>
      </c>
      <c r="C116" s="33">
        <v>117.2</v>
      </c>
      <c r="D116" s="33"/>
      <c r="E116" s="37">
        <f t="shared" si="73"/>
        <v>1.8421967327076905E-2</v>
      </c>
      <c r="F116" s="37">
        <f t="shared" si="74"/>
        <v>1.8254338459565166E-2</v>
      </c>
      <c r="G116" s="40">
        <f t="shared" ref="G116:H116" si="128">STDEV(E116:E136)</f>
        <v>1.8481893596214632E-2</v>
      </c>
      <c r="H116" s="40">
        <f t="shared" si="128"/>
        <v>1.8746604930721836E-2</v>
      </c>
      <c r="I116" s="37">
        <f t="shared" si="76"/>
        <v>0.29339096527884678</v>
      </c>
      <c r="J116" s="37">
        <f t="shared" si="77"/>
        <v>0.2975931274408033</v>
      </c>
      <c r="L116" s="41">
        <f t="shared" si="78"/>
        <v>1.8254338459565166E-2</v>
      </c>
      <c r="M116" s="42">
        <f t="shared" si="79"/>
        <v>1.5993750104506141E-2</v>
      </c>
      <c r="N116" s="50">
        <f t="shared" si="80"/>
        <v>0.25389291184701934</v>
      </c>
      <c r="O116" s="41"/>
      <c r="P116" s="42">
        <f t="shared" si="81"/>
        <v>1.8746604930721836E-2</v>
      </c>
      <c r="Q116" s="39">
        <f t="shared" si="82"/>
        <v>0.2975931274408033</v>
      </c>
    </row>
    <row r="117" spans="2:17" x14ac:dyDescent="0.25">
      <c r="B117" s="31">
        <v>42688</v>
      </c>
      <c r="C117" s="33">
        <v>115.08</v>
      </c>
      <c r="D117" s="33"/>
      <c r="E117" s="37">
        <f t="shared" si="73"/>
        <v>-3.3103680053772511E-2</v>
      </c>
      <c r="F117" s="37">
        <f t="shared" si="74"/>
        <v>-3.3664007533358881E-2</v>
      </c>
      <c r="G117" s="40">
        <f t="shared" ref="G117:H117" si="129">STDEV(E117:E137)</f>
        <v>1.777036905082921E-2</v>
      </c>
      <c r="H117" s="40">
        <f t="shared" si="129"/>
        <v>1.8046207752662319E-2</v>
      </c>
      <c r="I117" s="37">
        <f t="shared" si="76"/>
        <v>0.28209586328599806</v>
      </c>
      <c r="J117" s="37">
        <f t="shared" si="77"/>
        <v>0.28647466692810186</v>
      </c>
      <c r="L117" s="41">
        <f t="shared" si="78"/>
        <v>-3.3664007533358881E-2</v>
      </c>
      <c r="M117" s="42">
        <f t="shared" si="79"/>
        <v>1.5483056609266079E-2</v>
      </c>
      <c r="N117" s="50">
        <f t="shared" si="80"/>
        <v>0.24578590393951802</v>
      </c>
      <c r="O117" s="41"/>
      <c r="P117" s="42">
        <f t="shared" si="81"/>
        <v>1.8046207752662319E-2</v>
      </c>
      <c r="Q117" s="39">
        <f t="shared" si="82"/>
        <v>0.28647466692810186</v>
      </c>
    </row>
    <row r="118" spans="2:17" x14ac:dyDescent="0.25">
      <c r="B118" s="31">
        <v>42685</v>
      </c>
      <c r="C118" s="33">
        <v>119.02</v>
      </c>
      <c r="D118" s="33"/>
      <c r="E118" s="37">
        <f t="shared" si="73"/>
        <v>-1.4735099337748303E-2</v>
      </c>
      <c r="F118" s="37">
        <f t="shared" si="74"/>
        <v>-1.4844739284008524E-2</v>
      </c>
      <c r="G118" s="40">
        <f t="shared" ref="G118:H118" si="130">STDEV(E118:E138)</f>
        <v>1.6571807849980153E-2</v>
      </c>
      <c r="H118" s="40">
        <f t="shared" si="130"/>
        <v>1.6833940406651971E-2</v>
      </c>
      <c r="I118" s="37">
        <f t="shared" si="76"/>
        <v>0.26306929407477281</v>
      </c>
      <c r="J118" s="37">
        <f t="shared" si="77"/>
        <v>0.26723051940769588</v>
      </c>
      <c r="L118" s="41">
        <f t="shared" si="78"/>
        <v>-1.4844739284008524E-2</v>
      </c>
      <c r="M118" s="42">
        <f t="shared" si="79"/>
        <v>1.4465528660174181E-2</v>
      </c>
      <c r="N118" s="50">
        <f t="shared" si="80"/>
        <v>0.2296331485073895</v>
      </c>
      <c r="O118" s="41"/>
      <c r="P118" s="42">
        <f t="shared" si="81"/>
        <v>1.6833940406651971E-2</v>
      </c>
      <c r="Q118" s="39">
        <f t="shared" si="82"/>
        <v>0.26723051940769588</v>
      </c>
    </row>
    <row r="119" spans="2:17" x14ac:dyDescent="0.25">
      <c r="B119" s="31">
        <v>42684</v>
      </c>
      <c r="C119" s="33">
        <v>120.8</v>
      </c>
      <c r="D119" s="33"/>
      <c r="E119" s="37">
        <f t="shared" si="73"/>
        <v>-1.9321318395843612E-2</v>
      </c>
      <c r="F119" s="37">
        <f t="shared" si="74"/>
        <v>-1.9510414758182763E-2</v>
      </c>
      <c r="G119" s="40">
        <f t="shared" ref="G119:H119" si="131">STDEV(E119:E139)</f>
        <v>1.6429899084298823E-2</v>
      </c>
      <c r="H119" s="40">
        <f t="shared" si="131"/>
        <v>1.6693482622566442E-2</v>
      </c>
      <c r="I119" s="37">
        <f t="shared" si="76"/>
        <v>0.26081656225765515</v>
      </c>
      <c r="J119" s="37">
        <f t="shared" si="77"/>
        <v>0.26500082120933477</v>
      </c>
      <c r="L119" s="41">
        <f t="shared" si="78"/>
        <v>-1.9510414758182763E-2</v>
      </c>
      <c r="M119" s="42">
        <f t="shared" si="79"/>
        <v>1.4290311238141449E-2</v>
      </c>
      <c r="N119" s="50">
        <f t="shared" si="80"/>
        <v>0.22685165816300276</v>
      </c>
      <c r="O119" s="41"/>
      <c r="P119" s="42">
        <f t="shared" si="81"/>
        <v>1.6693482622566442E-2</v>
      </c>
      <c r="Q119" s="39">
        <f t="shared" si="82"/>
        <v>0.26500082120933477</v>
      </c>
    </row>
    <row r="120" spans="2:17" x14ac:dyDescent="0.25">
      <c r="B120" s="31">
        <v>42683</v>
      </c>
      <c r="C120" s="33">
        <v>123.18</v>
      </c>
      <c r="D120" s="33"/>
      <c r="E120" s="37">
        <f t="shared" si="73"/>
        <v>-8.3722427950410072E-3</v>
      </c>
      <c r="F120" s="37">
        <f t="shared" si="74"/>
        <v>-8.407486872259666E-3</v>
      </c>
      <c r="G120" s="40">
        <f t="shared" ref="G120:H120" si="132">STDEV(E120:E140)</f>
        <v>1.6017518363282562E-2</v>
      </c>
      <c r="H120" s="40">
        <f t="shared" si="132"/>
        <v>1.6286372917333723E-2</v>
      </c>
      <c r="I120" s="37">
        <f t="shared" si="76"/>
        <v>0.25427022125793597</v>
      </c>
      <c r="J120" s="37">
        <f t="shared" si="77"/>
        <v>0.25853815499113525</v>
      </c>
      <c r="L120" s="41">
        <f t="shared" si="78"/>
        <v>-8.407486872259666E-3</v>
      </c>
      <c r="M120" s="42">
        <f t="shared" si="79"/>
        <v>1.3967762808041689E-2</v>
      </c>
      <c r="N120" s="50">
        <f t="shared" si="80"/>
        <v>0.22173136057209317</v>
      </c>
      <c r="O120" s="41"/>
      <c r="P120" s="42">
        <f t="shared" si="81"/>
        <v>1.6286372917333723E-2</v>
      </c>
      <c r="Q120" s="39">
        <f t="shared" si="82"/>
        <v>0.25853815499113525</v>
      </c>
    </row>
    <row r="121" spans="2:17" x14ac:dyDescent="0.25">
      <c r="B121" s="31">
        <v>42682</v>
      </c>
      <c r="C121" s="33">
        <v>124.22</v>
      </c>
      <c r="D121" s="33"/>
      <c r="E121" s="37">
        <f t="shared" si="73"/>
        <v>1.694637740482996E-2</v>
      </c>
      <c r="F121" s="37">
        <f t="shared" si="74"/>
        <v>1.6804389427407279E-2</v>
      </c>
      <c r="G121" s="40">
        <f t="shared" ref="G121:H121" si="133">STDEV(E121:E141)</f>
        <v>1.6064819764534319E-2</v>
      </c>
      <c r="H121" s="40">
        <f t="shared" si="133"/>
        <v>1.6332808984045891E-2</v>
      </c>
      <c r="I121" s="37">
        <f t="shared" si="76"/>
        <v>0.25502110772419812</v>
      </c>
      <c r="J121" s="37">
        <f t="shared" si="77"/>
        <v>0.25927530469744164</v>
      </c>
      <c r="L121" s="41">
        <f t="shared" si="78"/>
        <v>1.6804389427407279E-2</v>
      </c>
      <c r="M121" s="42">
        <f t="shared" si="79"/>
        <v>1.3945303223963148E-2</v>
      </c>
      <c r="N121" s="50">
        <f t="shared" si="80"/>
        <v>0.22137482572796258</v>
      </c>
      <c r="O121" s="41"/>
      <c r="P121" s="42">
        <f t="shared" si="81"/>
        <v>1.6332808984045891E-2</v>
      </c>
      <c r="Q121" s="39">
        <f t="shared" si="82"/>
        <v>0.25927530469744164</v>
      </c>
    </row>
    <row r="122" spans="2:17" x14ac:dyDescent="0.25">
      <c r="B122" s="31">
        <v>42681</v>
      </c>
      <c r="C122" s="33">
        <v>122.15</v>
      </c>
      <c r="D122" s="33"/>
      <c r="E122" s="37">
        <f t="shared" si="73"/>
        <v>1.1594202898550732E-2</v>
      </c>
      <c r="F122" s="37">
        <f t="shared" si="74"/>
        <v>1.1527505171067414E-2</v>
      </c>
      <c r="G122" s="40">
        <f t="shared" ref="G122:H122" si="134">STDEV(E122:E142)</f>
        <v>1.5708194269777851E-2</v>
      </c>
      <c r="H122" s="40">
        <f t="shared" si="134"/>
        <v>1.5986116673671918E-2</v>
      </c>
      <c r="I122" s="37">
        <f t="shared" si="76"/>
        <v>0.24935985350233225</v>
      </c>
      <c r="J122" s="37">
        <f t="shared" si="77"/>
        <v>0.25377173488919397</v>
      </c>
      <c r="L122" s="41">
        <f t="shared" si="78"/>
        <v>1.1527505171067414E-2</v>
      </c>
      <c r="M122" s="42">
        <f t="shared" si="79"/>
        <v>1.3719001002817919E-2</v>
      </c>
      <c r="N122" s="50">
        <f t="shared" si="80"/>
        <v>0.21778238933821167</v>
      </c>
      <c r="O122" s="41"/>
      <c r="P122" s="42">
        <f t="shared" si="81"/>
        <v>1.5986116673671918E-2</v>
      </c>
      <c r="Q122" s="39">
        <f t="shared" si="82"/>
        <v>0.25377173488919397</v>
      </c>
    </row>
    <row r="123" spans="2:17" x14ac:dyDescent="0.25">
      <c r="B123" s="31">
        <v>42678</v>
      </c>
      <c r="C123" s="33">
        <v>120.75</v>
      </c>
      <c r="D123" s="33"/>
      <c r="E123" s="37">
        <f t="shared" si="73"/>
        <v>6.2500000000000888E-3</v>
      </c>
      <c r="F123" s="37">
        <f t="shared" si="74"/>
        <v>6.2305497506361628E-3</v>
      </c>
      <c r="G123" s="40">
        <f t="shared" ref="G123:H123" si="135">STDEV(E123:E143)</f>
        <v>1.5414529738838533E-2</v>
      </c>
      <c r="H123" s="40">
        <f t="shared" si="135"/>
        <v>1.5696929080266903E-2</v>
      </c>
      <c r="I123" s="37">
        <f t="shared" si="76"/>
        <v>0.24469807359585705</v>
      </c>
      <c r="J123" s="37">
        <f t="shared" si="77"/>
        <v>0.24918102416282434</v>
      </c>
      <c r="L123" s="41">
        <f t="shared" si="78"/>
        <v>6.2305497506361628E-3</v>
      </c>
      <c r="M123" s="42">
        <f t="shared" si="79"/>
        <v>1.3513873533840103E-2</v>
      </c>
      <c r="N123" s="50">
        <f t="shared" si="80"/>
        <v>0.21452609171831116</v>
      </c>
      <c r="O123" s="41"/>
      <c r="P123" s="42">
        <f t="shared" si="81"/>
        <v>1.5696929080266903E-2</v>
      </c>
      <c r="Q123" s="39">
        <f t="shared" si="82"/>
        <v>0.24918102416282434</v>
      </c>
    </row>
    <row r="124" spans="2:17" x14ac:dyDescent="0.25">
      <c r="B124" s="31">
        <v>42677</v>
      </c>
      <c r="C124" s="33">
        <v>120</v>
      </c>
      <c r="D124" s="33"/>
      <c r="E124" s="37">
        <f t="shared" si="73"/>
        <v>-5.6381221986317565E-2</v>
      </c>
      <c r="F124" s="37">
        <f t="shared" si="74"/>
        <v>-5.8033031250609497E-2</v>
      </c>
      <c r="G124" s="40">
        <f t="shared" ref="G124:H124" si="136">STDEV(E124:E144)</f>
        <v>1.5317269656614821E-2</v>
      </c>
      <c r="H124" s="40">
        <f t="shared" si="136"/>
        <v>1.560038198696166E-2</v>
      </c>
      <c r="I124" s="37">
        <f t="shared" si="76"/>
        <v>0.24315411765551123</v>
      </c>
      <c r="J124" s="37">
        <f t="shared" si="77"/>
        <v>0.24764838657067342</v>
      </c>
      <c r="L124" s="41">
        <f t="shared" si="78"/>
        <v>-5.8033031250609497E-2</v>
      </c>
      <c r="M124" s="42">
        <f t="shared" si="79"/>
        <v>1.3674247395226005E-2</v>
      </c>
      <c r="N124" s="50">
        <f t="shared" si="80"/>
        <v>0.2170719478424446</v>
      </c>
      <c r="O124" s="41"/>
      <c r="P124" s="42">
        <f t="shared" si="81"/>
        <v>1.560038198696166E-2</v>
      </c>
      <c r="Q124" s="39">
        <f t="shared" si="82"/>
        <v>0.24764838657067342</v>
      </c>
    </row>
    <row r="125" spans="2:17" x14ac:dyDescent="0.25">
      <c r="B125" s="31">
        <v>42676</v>
      </c>
      <c r="C125" s="33">
        <v>127.17</v>
      </c>
      <c r="D125" s="33"/>
      <c r="E125" s="37">
        <f t="shared" si="73"/>
        <v>-1.7992277992277983E-2</v>
      </c>
      <c r="F125" s="37">
        <f t="shared" si="74"/>
        <v>-1.8156107106936974E-2</v>
      </c>
      <c r="G125" s="40">
        <f t="shared" ref="G125:H125" si="137">STDEV(E125:E145)</f>
        <v>9.2773395383117067E-3</v>
      </c>
      <c r="H125" s="40">
        <f t="shared" si="137"/>
        <v>9.2812677722145711E-3</v>
      </c>
      <c r="I125" s="37">
        <f t="shared" si="76"/>
        <v>0.14727319948007739</v>
      </c>
      <c r="J125" s="37">
        <f t="shared" si="77"/>
        <v>0.14733555826006942</v>
      </c>
      <c r="L125" s="41">
        <f t="shared" si="78"/>
        <v>-1.8156107106936974E-2</v>
      </c>
      <c r="M125" s="42">
        <f t="shared" si="79"/>
        <v>8.8225268176283719E-3</v>
      </c>
      <c r="N125" s="50">
        <f t="shared" si="80"/>
        <v>0.14005327136785667</v>
      </c>
      <c r="O125" s="41"/>
      <c r="P125" s="42">
        <f t="shared" si="81"/>
        <v>9.2812677722145711E-3</v>
      </c>
      <c r="Q125" s="39">
        <f t="shared" si="82"/>
        <v>0.14733555826006942</v>
      </c>
    </row>
    <row r="126" spans="2:17" x14ac:dyDescent="0.25">
      <c r="B126" s="31">
        <v>42675</v>
      </c>
      <c r="C126" s="33">
        <v>129.5</v>
      </c>
      <c r="D126" s="33"/>
      <c r="E126" s="37">
        <f t="shared" si="73"/>
        <v>-1.1374914115581447E-2</v>
      </c>
      <c r="F126" s="37">
        <f t="shared" si="74"/>
        <v>-1.1440103269965208E-2</v>
      </c>
      <c r="G126" s="40">
        <f t="shared" ref="G126:H126" si="138">STDEV(E126:E146)</f>
        <v>8.4215105346811692E-3</v>
      </c>
      <c r="H126" s="40">
        <f t="shared" si="138"/>
        <v>8.4115720682432851E-3</v>
      </c>
      <c r="I126" s="37">
        <f t="shared" si="76"/>
        <v>0.13368733522966181</v>
      </c>
      <c r="J126" s="37">
        <f t="shared" si="77"/>
        <v>0.13352956696601379</v>
      </c>
      <c r="L126" s="41">
        <f t="shared" si="78"/>
        <v>-1.1440103269965208E-2</v>
      </c>
      <c r="M126" s="42">
        <f t="shared" si="79"/>
        <v>8.3927895438277236E-3</v>
      </c>
      <c r="N126" s="50">
        <f t="shared" si="80"/>
        <v>0.13323140363442834</v>
      </c>
      <c r="O126" s="41"/>
      <c r="P126" s="42">
        <f t="shared" si="81"/>
        <v>8.4115720682432851E-3</v>
      </c>
      <c r="Q126" s="39">
        <f t="shared" si="82"/>
        <v>0.13352956696601379</v>
      </c>
    </row>
    <row r="127" spans="2:17" x14ac:dyDescent="0.25">
      <c r="B127" s="31">
        <v>42674</v>
      </c>
      <c r="C127" s="33">
        <v>130.99</v>
      </c>
      <c r="D127" s="33"/>
      <c r="E127" s="37">
        <f t="shared" si="73"/>
        <v>-2.285017899306796E-3</v>
      </c>
      <c r="F127" s="37">
        <f t="shared" si="74"/>
        <v>-2.2876325364613649E-3</v>
      </c>
      <c r="G127" s="40">
        <f t="shared" ref="G127:H127" si="139">STDEV(E127:E147)</f>
        <v>8.012119376709443E-3</v>
      </c>
      <c r="H127" s="40">
        <f t="shared" si="139"/>
        <v>7.9997035117657725E-3</v>
      </c>
      <c r="I127" s="37">
        <f t="shared" si="76"/>
        <v>0.12718845207201013</v>
      </c>
      <c r="J127" s="37">
        <f t="shared" si="77"/>
        <v>0.12699135632629382</v>
      </c>
      <c r="L127" s="41">
        <f t="shared" si="78"/>
        <v>-2.2876325364613649E-3</v>
      </c>
      <c r="M127" s="42">
        <f t="shared" si="79"/>
        <v>8.099612554909378E-3</v>
      </c>
      <c r="N127" s="50">
        <f t="shared" si="80"/>
        <v>0.12857736321760024</v>
      </c>
      <c r="O127" s="41"/>
      <c r="P127" s="42">
        <f t="shared" si="81"/>
        <v>7.9997035117657725E-3</v>
      </c>
      <c r="Q127" s="39">
        <f t="shared" si="82"/>
        <v>0.12699135632629382</v>
      </c>
    </row>
    <row r="128" spans="2:17" x14ac:dyDescent="0.25">
      <c r="B128" s="31">
        <v>42671</v>
      </c>
      <c r="C128" s="33">
        <v>131.29</v>
      </c>
      <c r="D128" s="33"/>
      <c r="E128" s="37">
        <f t="shared" si="73"/>
        <v>1.2337111573752724E-2</v>
      </c>
      <c r="F128" s="37">
        <f t="shared" si="74"/>
        <v>1.2261629598368816E-2</v>
      </c>
      <c r="G128" s="40">
        <f t="shared" ref="G128:H128" si="140">STDEV(E128:E148)</f>
        <v>7.9761595330875238E-3</v>
      </c>
      <c r="H128" s="40">
        <f t="shared" si="140"/>
        <v>7.9643479269970018E-3</v>
      </c>
      <c r="I128" s="37">
        <f t="shared" si="76"/>
        <v>0.1266176072515599</v>
      </c>
      <c r="J128" s="37">
        <f t="shared" si="77"/>
        <v>0.12643010381776124</v>
      </c>
      <c r="L128" s="41">
        <f t="shared" si="78"/>
        <v>1.2261629598368816E-2</v>
      </c>
      <c r="M128" s="42">
        <f t="shared" si="79"/>
        <v>8.1134931225691036E-3</v>
      </c>
      <c r="N128" s="50">
        <f t="shared" si="80"/>
        <v>0.12879771039810448</v>
      </c>
      <c r="O128" s="41"/>
      <c r="P128" s="42">
        <f t="shared" si="81"/>
        <v>7.9643479269970018E-3</v>
      </c>
      <c r="Q128" s="39">
        <f t="shared" si="82"/>
        <v>0.12643010381776124</v>
      </c>
    </row>
    <row r="129" spans="2:17" x14ac:dyDescent="0.25">
      <c r="B129" s="31">
        <v>42670</v>
      </c>
      <c r="C129" s="33">
        <v>129.69</v>
      </c>
      <c r="D129" s="33"/>
      <c r="E129" s="37">
        <f t="shared" si="73"/>
        <v>-1.0302197802197766E-2</v>
      </c>
      <c r="F129" s="37">
        <f t="shared" si="74"/>
        <v>-1.0355632757109153E-2</v>
      </c>
      <c r="G129" s="40">
        <f t="shared" ref="G129:H129" si="141">STDEV(E129:E149)</f>
        <v>7.8348933220734208E-3</v>
      </c>
      <c r="H129" s="40">
        <f t="shared" si="141"/>
        <v>7.8267899818136519E-3</v>
      </c>
      <c r="I129" s="37">
        <f t="shared" si="76"/>
        <v>0.12437507567356176</v>
      </c>
      <c r="J129" s="37">
        <f t="shared" si="77"/>
        <v>0.12424643913486404</v>
      </c>
      <c r="L129" s="41">
        <f t="shared" si="78"/>
        <v>-1.0355632757109153E-2</v>
      </c>
      <c r="M129" s="42">
        <f t="shared" si="79"/>
        <v>7.869798426179837E-3</v>
      </c>
      <c r="N129" s="50">
        <f t="shared" si="80"/>
        <v>0.12492917702327613</v>
      </c>
      <c r="O129" s="41"/>
      <c r="P129" s="42">
        <f t="shared" si="81"/>
        <v>7.8267899818136519E-3</v>
      </c>
      <c r="Q129" s="39">
        <f t="shared" si="82"/>
        <v>0.12424643913486404</v>
      </c>
    </row>
    <row r="130" spans="2:17" x14ac:dyDescent="0.25">
      <c r="B130" s="31">
        <v>42669</v>
      </c>
      <c r="C130" s="33">
        <v>131.04</v>
      </c>
      <c r="D130" s="33"/>
      <c r="E130" s="37">
        <f t="shared" si="73"/>
        <v>-9.4489379393756234E-3</v>
      </c>
      <c r="F130" s="37">
        <f t="shared" si="74"/>
        <v>-9.4938623695294422E-3</v>
      </c>
      <c r="G130" s="40">
        <f t="shared" ref="G130:H130" si="142">STDEV(E130:E150)</f>
        <v>7.4947332768285973E-3</v>
      </c>
      <c r="H130" s="40">
        <f t="shared" si="142"/>
        <v>7.4849010543334808E-3</v>
      </c>
      <c r="I130" s="37">
        <f t="shared" si="76"/>
        <v>0.11897520235949206</v>
      </c>
      <c r="J130" s="37">
        <f t="shared" si="77"/>
        <v>0.11881912066614926</v>
      </c>
      <c r="L130" s="41">
        <f t="shared" si="78"/>
        <v>-9.4938623695294422E-3</v>
      </c>
      <c r="M130" s="42">
        <f t="shared" si="79"/>
        <v>7.6376122820293506E-3</v>
      </c>
      <c r="N130" s="50">
        <f t="shared" si="80"/>
        <v>0.12124333625149306</v>
      </c>
      <c r="O130" s="41"/>
      <c r="P130" s="42">
        <f t="shared" si="81"/>
        <v>7.4849010543334808E-3</v>
      </c>
      <c r="Q130" s="39">
        <f t="shared" si="82"/>
        <v>0.11881912066614926</v>
      </c>
    </row>
    <row r="131" spans="2:17" x14ac:dyDescent="0.25">
      <c r="B131" s="31">
        <v>42668</v>
      </c>
      <c r="C131" s="33">
        <v>132.29</v>
      </c>
      <c r="D131" s="33"/>
      <c r="E131" s="37">
        <f t="shared" si="73"/>
        <v>-7.4279711884754906E-3</v>
      </c>
      <c r="F131" s="37">
        <f t="shared" si="74"/>
        <v>-7.4556959442439348E-3</v>
      </c>
      <c r="G131" s="40">
        <f t="shared" ref="G131:H131" si="143">STDEV(E131:E151)</f>
        <v>7.4026017751475251E-3</v>
      </c>
      <c r="H131" s="40">
        <f t="shared" si="143"/>
        <v>7.3893853514206435E-3</v>
      </c>
      <c r="I131" s="37">
        <f t="shared" si="76"/>
        <v>0.11751266011131378</v>
      </c>
      <c r="J131" s="37">
        <f t="shared" si="77"/>
        <v>0.1173028558888959</v>
      </c>
      <c r="L131" s="41">
        <f t="shared" si="78"/>
        <v>-7.4556959442439348E-3</v>
      </c>
      <c r="M131" s="42">
        <f t="shared" si="79"/>
        <v>7.4068906106070694E-3</v>
      </c>
      <c r="N131" s="50">
        <f t="shared" si="80"/>
        <v>0.11758074326355396</v>
      </c>
      <c r="O131" s="41"/>
      <c r="P131" s="42">
        <f t="shared" si="81"/>
        <v>7.3893853514206435E-3</v>
      </c>
      <c r="Q131" s="39">
        <f t="shared" si="82"/>
        <v>0.1173028558888959</v>
      </c>
    </row>
    <row r="132" spans="2:17" x14ac:dyDescent="0.25">
      <c r="B132" s="31">
        <v>42667</v>
      </c>
      <c r="C132" s="33">
        <v>133.28</v>
      </c>
      <c r="D132" s="33"/>
      <c r="E132" s="37">
        <f t="shared" si="73"/>
        <v>9.1618081320512523E-3</v>
      </c>
      <c r="F132" s="37">
        <f t="shared" si="74"/>
        <v>9.1200933628196434E-3</v>
      </c>
      <c r="G132" s="40">
        <f t="shared" ref="G132:H132" si="144">STDEV(E132:E152)</f>
        <v>7.2719484629954886E-3</v>
      </c>
      <c r="H132" s="40">
        <f t="shared" si="144"/>
        <v>7.2577773531072934E-3</v>
      </c>
      <c r="I132" s="37">
        <f t="shared" si="76"/>
        <v>0.11543860307978669</v>
      </c>
      <c r="J132" s="37">
        <f t="shared" si="77"/>
        <v>0.1152136436843911</v>
      </c>
      <c r="L132" s="41">
        <f t="shared" si="78"/>
        <v>9.1200933628196434E-3</v>
      </c>
      <c r="M132" s="42">
        <f t="shared" si="79"/>
        <v>7.6098387345717774E-3</v>
      </c>
      <c r="N132" s="50">
        <f t="shared" si="80"/>
        <v>0.12080244485390032</v>
      </c>
      <c r="O132" s="41"/>
      <c r="P132" s="42">
        <f t="shared" si="81"/>
        <v>7.2577773531072934E-3</v>
      </c>
      <c r="Q132" s="39">
        <f t="shared" si="82"/>
        <v>0.1152136436843911</v>
      </c>
    </row>
    <row r="133" spans="2:17" x14ac:dyDescent="0.25">
      <c r="B133" s="31">
        <v>42664</v>
      </c>
      <c r="C133" s="33">
        <v>132.07</v>
      </c>
      <c r="D133" s="33"/>
      <c r="E133" s="37">
        <f t="shared" si="73"/>
        <v>1.5923076923076929E-2</v>
      </c>
      <c r="F133" s="37">
        <f t="shared" si="74"/>
        <v>1.5797634600130568E-2</v>
      </c>
      <c r="G133" s="40">
        <f t="shared" ref="G133:H133" si="145">STDEV(E133:E153)</f>
        <v>8.0888155005118621E-3</v>
      </c>
      <c r="H133" s="40">
        <f t="shared" si="145"/>
        <v>8.0881904878497314E-3</v>
      </c>
      <c r="I133" s="37">
        <f t="shared" si="76"/>
        <v>0.12840596529263307</v>
      </c>
      <c r="J133" s="37">
        <f t="shared" si="77"/>
        <v>0.12839604352421147</v>
      </c>
      <c r="L133" s="41">
        <f t="shared" si="78"/>
        <v>1.5797634600130568E-2</v>
      </c>
      <c r="M133" s="42">
        <f t="shared" si="79"/>
        <v>7.7518850556073313E-3</v>
      </c>
      <c r="N133" s="50">
        <f t="shared" si="80"/>
        <v>0.12305736029457062</v>
      </c>
      <c r="O133" s="41"/>
      <c r="P133" s="42">
        <f t="shared" si="81"/>
        <v>8.0881904878497314E-3</v>
      </c>
      <c r="Q133" s="39">
        <f t="shared" si="82"/>
        <v>0.12839604352421147</v>
      </c>
    </row>
    <row r="134" spans="2:17" x14ac:dyDescent="0.25">
      <c r="B134" s="31">
        <v>42663</v>
      </c>
      <c r="C134" s="33">
        <v>130</v>
      </c>
      <c r="D134" s="33"/>
      <c r="E134" s="37">
        <f t="shared" ref="E134:E197" si="146">C134/C135-1</f>
        <v>-8.4543847513651738E-4</v>
      </c>
      <c r="F134" s="37">
        <f t="shared" ref="F134:F197" si="147">LN(C134/C135)</f>
        <v>-8.4579605980223348E-4</v>
      </c>
      <c r="G134" s="40">
        <f t="shared" ref="G134:H134" si="148">STDEV(E134:E154)</f>
        <v>7.3078698540655082E-3</v>
      </c>
      <c r="H134" s="40">
        <f t="shared" si="148"/>
        <v>7.3175719447167234E-3</v>
      </c>
      <c r="I134" s="37">
        <f t="shared" ref="I134:I197" si="149">G134*SQRT(252)</f>
        <v>0.1160088374848993</v>
      </c>
      <c r="J134" s="37">
        <f t="shared" ref="J134:J197" si="150">H134*SQRT(252)</f>
        <v>0.11616285339926243</v>
      </c>
      <c r="L134" s="41">
        <f t="shared" ref="L134:L197" si="151">LN(C134/C135)</f>
        <v>-8.4579605980223348E-4</v>
      </c>
      <c r="M134" s="42">
        <f t="shared" ref="M134:M197" si="152">STDEV(L134:L163)</f>
        <v>8.6080971478417704E-3</v>
      </c>
      <c r="N134" s="50">
        <f t="shared" ref="N134:N197" si="153">M134*SQRT(252)</f>
        <v>0.13664930588804236</v>
      </c>
      <c r="O134" s="41"/>
      <c r="P134" s="42">
        <f t="shared" ref="P134:P197" si="154">STDEV(L134:L154)</f>
        <v>7.3175719447167234E-3</v>
      </c>
      <c r="Q134" s="39">
        <f t="shared" ref="Q134:Q197" si="155">P134*SQRT(252)</f>
        <v>0.11616285339926243</v>
      </c>
    </row>
    <row r="135" spans="2:17" x14ac:dyDescent="0.25">
      <c r="B135" s="31">
        <v>42662</v>
      </c>
      <c r="C135" s="33">
        <v>130.11000000000001</v>
      </c>
      <c r="D135" s="33"/>
      <c r="E135" s="37">
        <f t="shared" si="146"/>
        <v>1.1977910865676344E-2</v>
      </c>
      <c r="F135" s="37">
        <f t="shared" si="147"/>
        <v>1.1906743419227135E-2</v>
      </c>
      <c r="G135" s="40">
        <f t="shared" ref="G135:H135" si="156">STDEV(E135:E155)</f>
        <v>7.6248270641235006E-3</v>
      </c>
      <c r="H135" s="40">
        <f t="shared" si="156"/>
        <v>7.6327816876217138E-3</v>
      </c>
      <c r="I135" s="37">
        <f t="shared" si="149"/>
        <v>0.12104037720927316</v>
      </c>
      <c r="J135" s="37">
        <f t="shared" si="150"/>
        <v>0.12116665294256969</v>
      </c>
      <c r="L135" s="41">
        <f t="shared" si="151"/>
        <v>1.1906743419227135E-2</v>
      </c>
      <c r="M135" s="42">
        <f t="shared" si="152"/>
        <v>8.6746140663716068E-3</v>
      </c>
      <c r="N135" s="50">
        <f t="shared" si="153"/>
        <v>0.1377052292344921</v>
      </c>
      <c r="O135" s="41"/>
      <c r="P135" s="42">
        <f t="shared" si="154"/>
        <v>7.6327816876217138E-3</v>
      </c>
      <c r="Q135" s="39">
        <f t="shared" si="155"/>
        <v>0.12116665294256969</v>
      </c>
    </row>
    <row r="136" spans="2:17" x14ac:dyDescent="0.25">
      <c r="B136" s="31">
        <v>42661</v>
      </c>
      <c r="C136" s="33">
        <v>128.57</v>
      </c>
      <c r="D136" s="33"/>
      <c r="E136" s="37">
        <f t="shared" si="146"/>
        <v>8.0758977575661195E-3</v>
      </c>
      <c r="F136" s="37">
        <f t="shared" si="147"/>
        <v>8.043462209031781E-3</v>
      </c>
      <c r="G136" s="40">
        <f t="shared" ref="G136:H136" si="157">STDEV(E136:E156)</f>
        <v>7.162724740639905E-3</v>
      </c>
      <c r="H136" s="40">
        <f t="shared" si="157"/>
        <v>7.1747894206944385E-3</v>
      </c>
      <c r="I136" s="37">
        <f t="shared" si="149"/>
        <v>0.11370473024005685</v>
      </c>
      <c r="J136" s="37">
        <f t="shared" si="150"/>
        <v>0.113896251098488</v>
      </c>
      <c r="L136" s="41">
        <f t="shared" si="151"/>
        <v>8.043462209031781E-3</v>
      </c>
      <c r="M136" s="42">
        <f t="shared" si="152"/>
        <v>8.5942505995562704E-3</v>
      </c>
      <c r="N136" s="50">
        <f t="shared" si="153"/>
        <v>0.13642949874836188</v>
      </c>
      <c r="O136" s="41"/>
      <c r="P136" s="42">
        <f t="shared" si="154"/>
        <v>7.1747894206944385E-3</v>
      </c>
      <c r="Q136" s="39">
        <f t="shared" si="155"/>
        <v>0.113896251098488</v>
      </c>
    </row>
    <row r="137" spans="2:17" x14ac:dyDescent="0.25">
      <c r="B137" s="31">
        <v>42660</v>
      </c>
      <c r="C137" s="33">
        <v>127.54</v>
      </c>
      <c r="D137" s="33"/>
      <c r="E137" s="37">
        <f t="shared" si="146"/>
        <v>-2.6587425711603885E-3</v>
      </c>
      <c r="F137" s="37">
        <f t="shared" si="147"/>
        <v>-2.6622833045150565E-3</v>
      </c>
      <c r="G137" s="40">
        <f t="shared" ref="G137:H137" si="158">STDEV(E137:E157)</f>
        <v>6.9470573319609236E-3</v>
      </c>
      <c r="H137" s="40">
        <f t="shared" si="158"/>
        <v>6.9596158890175876E-3</v>
      </c>
      <c r="I137" s="37">
        <f t="shared" si="149"/>
        <v>0.11028111626445895</v>
      </c>
      <c r="J137" s="37">
        <f t="shared" si="150"/>
        <v>0.11048047717724543</v>
      </c>
      <c r="L137" s="41">
        <f t="shared" si="151"/>
        <v>-2.6622833045150565E-3</v>
      </c>
      <c r="M137" s="42">
        <f t="shared" si="152"/>
        <v>9.6659584459798473E-3</v>
      </c>
      <c r="N137" s="50">
        <f t="shared" si="153"/>
        <v>0.15344233338688221</v>
      </c>
      <c r="O137" s="41"/>
      <c r="P137" s="42">
        <f t="shared" si="154"/>
        <v>6.9596158890175876E-3</v>
      </c>
      <c r="Q137" s="39">
        <f t="shared" si="155"/>
        <v>0.11048047717724543</v>
      </c>
    </row>
    <row r="138" spans="2:17" x14ac:dyDescent="0.25">
      <c r="B138" s="31">
        <v>42657</v>
      </c>
      <c r="C138" s="33">
        <v>127.88</v>
      </c>
      <c r="D138" s="33"/>
      <c r="E138" s="37">
        <f t="shared" si="146"/>
        <v>4.694101079643076E-4</v>
      </c>
      <c r="F138" s="37">
        <f t="shared" si="147"/>
        <v>4.6929996950496753E-4</v>
      </c>
      <c r="G138" s="40">
        <f t="shared" ref="G138:H138" si="159">STDEV(E138:E158)</f>
        <v>7.054724752103619E-3</v>
      </c>
      <c r="H138" s="40">
        <f t="shared" si="159"/>
        <v>7.0677458762069753E-3</v>
      </c>
      <c r="I138" s="37">
        <f t="shared" si="149"/>
        <v>0.11199028357246782</v>
      </c>
      <c r="J138" s="37">
        <f t="shared" si="150"/>
        <v>0.11219698750947575</v>
      </c>
      <c r="L138" s="41">
        <f t="shared" si="151"/>
        <v>4.6929996950496753E-4</v>
      </c>
      <c r="M138" s="42">
        <f t="shared" si="152"/>
        <v>9.6593658553258081E-3</v>
      </c>
      <c r="N138" s="50">
        <f t="shared" si="153"/>
        <v>0.15333767925468478</v>
      </c>
      <c r="O138" s="41"/>
      <c r="P138" s="42">
        <f t="shared" si="154"/>
        <v>7.0677458762069753E-3</v>
      </c>
      <c r="Q138" s="39">
        <f t="shared" si="155"/>
        <v>0.11219698750947575</v>
      </c>
    </row>
    <row r="139" spans="2:17" x14ac:dyDescent="0.25">
      <c r="B139" s="31">
        <v>42656</v>
      </c>
      <c r="C139" s="33">
        <v>127.82</v>
      </c>
      <c r="D139" s="33"/>
      <c r="E139" s="37">
        <f t="shared" si="146"/>
        <v>-9.5311894614491521E-3</v>
      </c>
      <c r="F139" s="37">
        <f t="shared" si="147"/>
        <v>-9.5769019424872606E-3</v>
      </c>
      <c r="G139" s="40">
        <f t="shared" ref="G139:H139" si="160">STDEV(E139:E159)</f>
        <v>7.1281428221374298E-3</v>
      </c>
      <c r="H139" s="40">
        <f t="shared" si="160"/>
        <v>7.1413830797770229E-3</v>
      </c>
      <c r="I139" s="37">
        <f t="shared" si="149"/>
        <v>0.11315575930275454</v>
      </c>
      <c r="J139" s="37">
        <f t="shared" si="150"/>
        <v>0.11336594187680726</v>
      </c>
      <c r="L139" s="41">
        <f t="shared" si="151"/>
        <v>-9.5769019424872606E-3</v>
      </c>
      <c r="M139" s="42">
        <f t="shared" si="152"/>
        <v>9.6593696791959869E-3</v>
      </c>
      <c r="N139" s="50">
        <f t="shared" si="153"/>
        <v>0.15333773995674202</v>
      </c>
      <c r="O139" s="41"/>
      <c r="P139" s="42">
        <f t="shared" si="154"/>
        <v>7.1413830797770229E-3</v>
      </c>
      <c r="Q139" s="39">
        <f t="shared" si="155"/>
        <v>0.11336594187680726</v>
      </c>
    </row>
    <row r="140" spans="2:17" x14ac:dyDescent="0.25">
      <c r="B140" s="31">
        <v>42655</v>
      </c>
      <c r="C140" s="33">
        <v>129.05000000000001</v>
      </c>
      <c r="D140" s="33"/>
      <c r="E140" s="37">
        <f t="shared" si="146"/>
        <v>1.3190564866543131E-3</v>
      </c>
      <c r="F140" s="37">
        <f t="shared" si="147"/>
        <v>1.3181872959039938E-3</v>
      </c>
      <c r="G140" s="40">
        <f t="shared" ref="G140:H140" si="161">STDEV(E140:E160)</f>
        <v>6.8348523400874901E-3</v>
      </c>
      <c r="H140" s="40">
        <f t="shared" si="161"/>
        <v>6.8474484468949012E-3</v>
      </c>
      <c r="I140" s="37">
        <f t="shared" si="149"/>
        <v>0.10849991723831617</v>
      </c>
      <c r="J140" s="37">
        <f t="shared" si="150"/>
        <v>0.10869987423491628</v>
      </c>
      <c r="L140" s="41">
        <f t="shared" si="151"/>
        <v>1.3181872959039938E-3</v>
      </c>
      <c r="M140" s="42">
        <f t="shared" si="152"/>
        <v>9.4756471213246225E-3</v>
      </c>
      <c r="N140" s="50">
        <f t="shared" si="153"/>
        <v>0.1504212347665802</v>
      </c>
      <c r="O140" s="41"/>
      <c r="P140" s="42">
        <f t="shared" si="154"/>
        <v>6.8474484468949012E-3</v>
      </c>
      <c r="Q140" s="39">
        <f t="shared" si="155"/>
        <v>0.10869987423491628</v>
      </c>
    </row>
    <row r="141" spans="2:17" x14ac:dyDescent="0.25">
      <c r="B141" s="31">
        <v>42654</v>
      </c>
      <c r="C141" s="33">
        <v>128.88</v>
      </c>
      <c r="D141" s="33"/>
      <c r="E141" s="37">
        <f t="shared" si="146"/>
        <v>-1.0442260442260598E-2</v>
      </c>
      <c r="F141" s="37">
        <f t="shared" si="147"/>
        <v>-1.0497163385511385E-2</v>
      </c>
      <c r="G141" s="40">
        <f t="shared" ref="G141:H141" si="162">STDEV(E141:E161)</f>
        <v>7.3318177377961558E-3</v>
      </c>
      <c r="H141" s="40">
        <f t="shared" si="162"/>
        <v>7.3468668403491866E-3</v>
      </c>
      <c r="I141" s="37">
        <f t="shared" si="149"/>
        <v>0.11638899835356481</v>
      </c>
      <c r="J141" s="37">
        <f t="shared" si="150"/>
        <v>0.11662789545042497</v>
      </c>
      <c r="L141" s="41">
        <f t="shared" si="151"/>
        <v>-1.0497163385511385E-2</v>
      </c>
      <c r="M141" s="42">
        <f t="shared" si="152"/>
        <v>9.5463301843724205E-3</v>
      </c>
      <c r="N141" s="50">
        <f t="shared" si="153"/>
        <v>0.15154329360695284</v>
      </c>
      <c r="O141" s="41"/>
      <c r="P141" s="42">
        <f t="shared" si="154"/>
        <v>7.3468668403491866E-3</v>
      </c>
      <c r="Q141" s="39">
        <f t="shared" si="155"/>
        <v>0.11662789545042497</v>
      </c>
    </row>
    <row r="142" spans="2:17" x14ac:dyDescent="0.25">
      <c r="B142" s="31">
        <v>42653</v>
      </c>
      <c r="C142" s="33">
        <v>130.24</v>
      </c>
      <c r="D142" s="33"/>
      <c r="E142" s="37">
        <f t="shared" si="146"/>
        <v>9.6906736956352546E-3</v>
      </c>
      <c r="F142" s="37">
        <f t="shared" si="147"/>
        <v>9.6440202771853611E-3</v>
      </c>
      <c r="G142" s="40">
        <f t="shared" ref="G142:H142" si="163">STDEV(E142:E162)</f>
        <v>7.3928249084635501E-3</v>
      </c>
      <c r="H142" s="40">
        <f t="shared" si="163"/>
        <v>7.401490476414036E-3</v>
      </c>
      <c r="I142" s="37">
        <f t="shared" si="149"/>
        <v>0.11735745716423041</v>
      </c>
      <c r="J142" s="37">
        <f t="shared" si="150"/>
        <v>0.1174950187908271</v>
      </c>
      <c r="L142" s="41">
        <f t="shared" si="151"/>
        <v>9.6440202771853611E-3</v>
      </c>
      <c r="M142" s="42">
        <f t="shared" si="152"/>
        <v>9.5495506072483857E-3</v>
      </c>
      <c r="N142" s="50">
        <f t="shared" si="153"/>
        <v>0.15159441623523046</v>
      </c>
      <c r="O142" s="41"/>
      <c r="P142" s="42">
        <f t="shared" si="154"/>
        <v>7.401490476414036E-3</v>
      </c>
      <c r="Q142" s="39">
        <f t="shared" si="155"/>
        <v>0.1174950187908271</v>
      </c>
    </row>
    <row r="143" spans="2:17" x14ac:dyDescent="0.25">
      <c r="B143" s="31">
        <v>42650</v>
      </c>
      <c r="C143" s="33">
        <v>128.99</v>
      </c>
      <c r="D143" s="33"/>
      <c r="E143" s="37">
        <f t="shared" si="146"/>
        <v>1.9418983998757966E-3</v>
      </c>
      <c r="F143" s="37">
        <f t="shared" si="147"/>
        <v>1.9400153525750163E-3</v>
      </c>
      <c r="G143" s="40">
        <f t="shared" ref="G143:H143" si="164">STDEV(E143:E163)</f>
        <v>8.9919137714111943E-3</v>
      </c>
      <c r="H143" s="40">
        <f t="shared" si="164"/>
        <v>9.0366969779987934E-3</v>
      </c>
      <c r="I143" s="37">
        <f t="shared" si="149"/>
        <v>0.14274220589814549</v>
      </c>
      <c r="J143" s="37">
        <f t="shared" si="150"/>
        <v>0.1434531172634024</v>
      </c>
      <c r="L143" s="41">
        <f t="shared" si="151"/>
        <v>1.9400153525750163E-3</v>
      </c>
      <c r="M143" s="42">
        <f t="shared" si="152"/>
        <v>9.5202415020895041E-3</v>
      </c>
      <c r="N143" s="50">
        <f t="shared" si="153"/>
        <v>0.15112914861482901</v>
      </c>
      <c r="O143" s="41"/>
      <c r="P143" s="42">
        <f t="shared" si="154"/>
        <v>9.0366969779987934E-3</v>
      </c>
      <c r="Q143" s="39">
        <f t="shared" si="155"/>
        <v>0.1434531172634024</v>
      </c>
    </row>
    <row r="144" spans="2:17" x14ac:dyDescent="0.25">
      <c r="B144" s="31">
        <v>42649</v>
      </c>
      <c r="C144" s="33">
        <v>128.74</v>
      </c>
      <c r="D144" s="33"/>
      <c r="E144" s="37">
        <f t="shared" si="146"/>
        <v>2.1016579746244712E-3</v>
      </c>
      <c r="F144" s="37">
        <f t="shared" si="147"/>
        <v>2.0994525809515507E-3</v>
      </c>
      <c r="G144" s="40">
        <f t="shared" ref="G144:H144" si="165">STDEV(E144:E164)</f>
        <v>9.0525343063948827E-3</v>
      </c>
      <c r="H144" s="40">
        <f t="shared" si="165"/>
        <v>9.0958616635842312E-3</v>
      </c>
      <c r="I144" s="37">
        <f t="shared" si="149"/>
        <v>0.14370452705760867</v>
      </c>
      <c r="J144" s="37">
        <f t="shared" si="150"/>
        <v>0.14439232753014078</v>
      </c>
      <c r="L144" s="41">
        <f t="shared" si="151"/>
        <v>2.0994525809515507E-3</v>
      </c>
      <c r="M144" s="42">
        <f t="shared" si="152"/>
        <v>9.5265131846864158E-3</v>
      </c>
      <c r="N144" s="50">
        <f t="shared" si="153"/>
        <v>0.15122870848954917</v>
      </c>
      <c r="O144" s="41"/>
      <c r="P144" s="42">
        <f t="shared" si="154"/>
        <v>9.0958616635842312E-3</v>
      </c>
      <c r="Q144" s="39">
        <f t="shared" si="155"/>
        <v>0.14439232753014078</v>
      </c>
    </row>
    <row r="145" spans="2:17" x14ac:dyDescent="0.25">
      <c r="B145" s="31">
        <v>42648</v>
      </c>
      <c r="C145" s="33">
        <v>128.47</v>
      </c>
      <c r="D145" s="33"/>
      <c r="E145" s="37">
        <f t="shared" si="146"/>
        <v>2.1842577424135978E-3</v>
      </c>
      <c r="F145" s="37">
        <f t="shared" si="147"/>
        <v>2.1818757194750167E-3</v>
      </c>
      <c r="G145" s="40">
        <f t="shared" ref="G145:H145" si="166">STDEV(E145:E165)</f>
        <v>9.3488268521598871E-3</v>
      </c>
      <c r="H145" s="40">
        <f t="shared" si="166"/>
        <v>9.3896149538713596E-3</v>
      </c>
      <c r="I145" s="37">
        <f t="shared" si="149"/>
        <v>0.14840802540610723</v>
      </c>
      <c r="J145" s="37">
        <f t="shared" si="150"/>
        <v>0.14905551644758103</v>
      </c>
      <c r="L145" s="41">
        <f t="shared" si="151"/>
        <v>2.1818757194750167E-3</v>
      </c>
      <c r="M145" s="42">
        <f t="shared" si="152"/>
        <v>9.652567622610974E-3</v>
      </c>
      <c r="N145" s="50">
        <f t="shared" si="153"/>
        <v>0.15322976065597563</v>
      </c>
      <c r="O145" s="41"/>
      <c r="P145" s="42">
        <f t="shared" si="154"/>
        <v>9.3896149538713596E-3</v>
      </c>
      <c r="Q145" s="39">
        <f t="shared" si="155"/>
        <v>0.14905551644758103</v>
      </c>
    </row>
    <row r="146" spans="2:17" x14ac:dyDescent="0.25">
      <c r="B146" s="31">
        <v>42647</v>
      </c>
      <c r="C146" s="33">
        <v>128.19</v>
      </c>
      <c r="D146" s="33"/>
      <c r="E146" s="37">
        <f t="shared" si="146"/>
        <v>-4.5041546944164512E-3</v>
      </c>
      <c r="F146" s="37">
        <f t="shared" si="147"/>
        <v>-4.5143289616492365E-3</v>
      </c>
      <c r="G146" s="40">
        <f t="shared" ref="G146:H146" si="167">STDEV(E146:E166)</f>
        <v>1.0920086353487114E-2</v>
      </c>
      <c r="H146" s="40">
        <f t="shared" si="167"/>
        <v>1.0923607532540658E-2</v>
      </c>
      <c r="I146" s="37">
        <f t="shared" si="149"/>
        <v>0.17335099672006246</v>
      </c>
      <c r="J146" s="37">
        <f t="shared" si="150"/>
        <v>0.1734068937046469</v>
      </c>
      <c r="L146" s="41">
        <f t="shared" si="151"/>
        <v>-4.5143289616492365E-3</v>
      </c>
      <c r="M146" s="42">
        <f t="shared" si="152"/>
        <v>9.6512420622451509E-3</v>
      </c>
      <c r="N146" s="50">
        <f t="shared" si="153"/>
        <v>0.15320871803752098</v>
      </c>
      <c r="O146" s="41"/>
      <c r="P146" s="42">
        <f t="shared" si="154"/>
        <v>1.0923607532540658E-2</v>
      </c>
      <c r="Q146" s="39">
        <f t="shared" si="155"/>
        <v>0.1734068937046469</v>
      </c>
    </row>
    <row r="147" spans="2:17" x14ac:dyDescent="0.25">
      <c r="B147" s="31">
        <v>42646</v>
      </c>
      <c r="C147" s="33">
        <v>128.77000000000001</v>
      </c>
      <c r="D147" s="33"/>
      <c r="E147" s="37">
        <f t="shared" si="146"/>
        <v>3.8980275980353696E-3</v>
      </c>
      <c r="F147" s="37">
        <f t="shared" si="147"/>
        <v>3.8904499739330798E-3</v>
      </c>
      <c r="G147" s="40">
        <f t="shared" ref="G147:H147" si="168">STDEV(E147:E167)</f>
        <v>1.0861875183786125E-2</v>
      </c>
      <c r="H147" s="40">
        <f t="shared" si="168"/>
        <v>1.0867018634835355E-2</v>
      </c>
      <c r="I147" s="37">
        <f t="shared" si="149"/>
        <v>0.1724269230487325</v>
      </c>
      <c r="J147" s="37">
        <f t="shared" si="150"/>
        <v>0.17250857280287388</v>
      </c>
      <c r="L147" s="41">
        <f t="shared" si="151"/>
        <v>3.8904499739330798E-3</v>
      </c>
      <c r="M147" s="42">
        <f t="shared" si="152"/>
        <v>9.6147950891440487E-3</v>
      </c>
      <c r="N147" s="50">
        <f t="shared" si="153"/>
        <v>0.15263014027632152</v>
      </c>
      <c r="O147" s="41"/>
      <c r="P147" s="42">
        <f t="shared" si="154"/>
        <v>1.0867018634835355E-2</v>
      </c>
      <c r="Q147" s="39">
        <f t="shared" si="155"/>
        <v>0.17250857280287388</v>
      </c>
    </row>
    <row r="148" spans="2:17" x14ac:dyDescent="0.25">
      <c r="B148" s="31">
        <v>42643</v>
      </c>
      <c r="C148" s="33">
        <v>128.27000000000001</v>
      </c>
      <c r="D148" s="33"/>
      <c r="E148" s="37">
        <f t="shared" si="146"/>
        <v>1.405261925208956E-3</v>
      </c>
      <c r="F148" s="37">
        <f t="shared" si="147"/>
        <v>1.404275468714761E-3</v>
      </c>
      <c r="G148" s="40">
        <f t="shared" ref="G148:H148" si="169">STDEV(E148:E168)</f>
        <v>1.0842473759184571E-2</v>
      </c>
      <c r="H148" s="40">
        <f t="shared" si="169"/>
        <v>1.0846819229581646E-2</v>
      </c>
      <c r="I148" s="37">
        <f t="shared" si="149"/>
        <v>0.17211893498127601</v>
      </c>
      <c r="J148" s="37">
        <f t="shared" si="150"/>
        <v>0.17218791718527751</v>
      </c>
      <c r="L148" s="41">
        <f t="shared" si="151"/>
        <v>1.404275468714761E-3</v>
      </c>
      <c r="M148" s="42">
        <f t="shared" si="152"/>
        <v>9.6324616891108623E-3</v>
      </c>
      <c r="N148" s="50">
        <f t="shared" si="153"/>
        <v>0.15291058885646702</v>
      </c>
      <c r="O148" s="41"/>
      <c r="P148" s="42">
        <f t="shared" si="154"/>
        <v>1.0846819229581646E-2</v>
      </c>
      <c r="Q148" s="39">
        <f t="shared" si="155"/>
        <v>0.17218791718527751</v>
      </c>
    </row>
    <row r="149" spans="2:17" x14ac:dyDescent="0.25">
      <c r="B149" s="31">
        <v>42642</v>
      </c>
      <c r="C149" s="33">
        <v>128.09</v>
      </c>
      <c r="D149" s="33"/>
      <c r="E149" s="37">
        <f t="shared" si="146"/>
        <v>-8.8214810802443866E-3</v>
      </c>
      <c r="F149" s="37">
        <f t="shared" si="147"/>
        <v>-8.8606206940551498E-3</v>
      </c>
      <c r="G149" s="40">
        <f t="shared" ref="G149:H149" si="170">STDEV(E149:E169)</f>
        <v>1.084600545759516E-2</v>
      </c>
      <c r="H149" s="40">
        <f t="shared" si="170"/>
        <v>1.0850549208234582E-2</v>
      </c>
      <c r="I149" s="37">
        <f t="shared" si="149"/>
        <v>0.17217499895547661</v>
      </c>
      <c r="J149" s="37">
        <f t="shared" si="150"/>
        <v>0.17224712876074499</v>
      </c>
      <c r="L149" s="41">
        <f t="shared" si="151"/>
        <v>-8.8606206940551498E-3</v>
      </c>
      <c r="M149" s="42">
        <f t="shared" si="152"/>
        <v>9.6729520033654436E-3</v>
      </c>
      <c r="N149" s="50">
        <f t="shared" si="153"/>
        <v>0.15355335266861389</v>
      </c>
      <c r="O149" s="41"/>
      <c r="P149" s="42">
        <f t="shared" si="154"/>
        <v>1.0850549208234582E-2</v>
      </c>
      <c r="Q149" s="39">
        <f t="shared" si="155"/>
        <v>0.17224712876074499</v>
      </c>
    </row>
    <row r="150" spans="2:17" x14ac:dyDescent="0.25">
      <c r="B150" s="31">
        <v>42641</v>
      </c>
      <c r="C150" s="33">
        <v>129.22999999999999</v>
      </c>
      <c r="D150" s="33"/>
      <c r="E150" s="37">
        <f t="shared" si="146"/>
        <v>4.1961302354494023E-3</v>
      </c>
      <c r="F150" s="37">
        <f t="shared" si="147"/>
        <v>4.1873510315263863E-3</v>
      </c>
      <c r="G150" s="40">
        <f t="shared" ref="G150:H150" si="171">STDEV(E150:E170)</f>
        <v>1.0721615431877312E-2</v>
      </c>
      <c r="H150" s="40">
        <f t="shared" si="171"/>
        <v>1.0725749559334948E-2</v>
      </c>
      <c r="I150" s="37">
        <f t="shared" si="149"/>
        <v>0.17020036851371848</v>
      </c>
      <c r="J150" s="37">
        <f t="shared" si="150"/>
        <v>0.17026599575256537</v>
      </c>
      <c r="L150" s="41">
        <f t="shared" si="151"/>
        <v>4.1873510315263863E-3</v>
      </c>
      <c r="M150" s="42">
        <f t="shared" si="152"/>
        <v>9.5862092400614985E-3</v>
      </c>
      <c r="N150" s="50">
        <f t="shared" si="153"/>
        <v>0.15217635399019322</v>
      </c>
      <c r="O150" s="41"/>
      <c r="P150" s="42">
        <f t="shared" si="154"/>
        <v>1.0725749559334948E-2</v>
      </c>
      <c r="Q150" s="39">
        <f t="shared" si="155"/>
        <v>0.17026599575256537</v>
      </c>
    </row>
    <row r="151" spans="2:17" x14ac:dyDescent="0.25">
      <c r="B151" s="31">
        <v>42640</v>
      </c>
      <c r="C151" s="33">
        <v>128.69</v>
      </c>
      <c r="D151" s="33"/>
      <c r="E151" s="37">
        <f t="shared" si="146"/>
        <v>1.0839682664362638E-2</v>
      </c>
      <c r="F151" s="37">
        <f t="shared" si="147"/>
        <v>1.0781354432019536E-2</v>
      </c>
      <c r="G151" s="40">
        <f t="shared" ref="G151:H151" si="172">STDEV(E151:E171)</f>
        <v>1.1000155378207515E-2</v>
      </c>
      <c r="H151" s="40">
        <f t="shared" si="172"/>
        <v>1.1002383420092868E-2</v>
      </c>
      <c r="I151" s="37">
        <f t="shared" si="149"/>
        <v>0.17462205308284046</v>
      </c>
      <c r="J151" s="37">
        <f t="shared" si="150"/>
        <v>0.17465742215127611</v>
      </c>
      <c r="L151" s="41">
        <f t="shared" si="151"/>
        <v>1.0781354432019536E-2</v>
      </c>
      <c r="M151" s="42">
        <f t="shared" si="152"/>
        <v>9.6429132381166197E-3</v>
      </c>
      <c r="N151" s="50">
        <f t="shared" si="153"/>
        <v>0.15307650205337486</v>
      </c>
      <c r="O151" s="41"/>
      <c r="P151" s="42">
        <f t="shared" si="154"/>
        <v>1.1002383420092868E-2</v>
      </c>
      <c r="Q151" s="39">
        <f t="shared" si="155"/>
        <v>0.17465742215127611</v>
      </c>
    </row>
    <row r="152" spans="2:17" x14ac:dyDescent="0.25">
      <c r="B152" s="31">
        <v>42639</v>
      </c>
      <c r="C152" s="33">
        <v>127.31</v>
      </c>
      <c r="D152" s="33"/>
      <c r="E152" s="37">
        <f t="shared" si="146"/>
        <v>-5.0797124101280566E-3</v>
      </c>
      <c r="F152" s="37">
        <f t="shared" si="147"/>
        <v>-5.0926580077631373E-3</v>
      </c>
      <c r="G152" s="40">
        <f t="shared" ref="G152:H152" si="173">STDEV(E152:E172)</f>
        <v>1.0916410675199058E-2</v>
      </c>
      <c r="H152" s="40">
        <f t="shared" si="173"/>
        <v>1.091936212141542E-2</v>
      </c>
      <c r="I152" s="37">
        <f t="shared" si="149"/>
        <v>0.17329264713616441</v>
      </c>
      <c r="J152" s="37">
        <f t="shared" si="150"/>
        <v>0.17333949989234326</v>
      </c>
      <c r="L152" s="41">
        <f t="shared" si="151"/>
        <v>-5.0926580077631373E-3</v>
      </c>
      <c r="M152" s="42">
        <f t="shared" si="152"/>
        <v>9.6096228256977532E-3</v>
      </c>
      <c r="N152" s="50">
        <f t="shared" si="153"/>
        <v>0.15254803313955628</v>
      </c>
      <c r="O152" s="41"/>
      <c r="P152" s="42">
        <f t="shared" si="154"/>
        <v>1.091936212141542E-2</v>
      </c>
      <c r="Q152" s="39">
        <f t="shared" si="155"/>
        <v>0.17333949989234326</v>
      </c>
    </row>
    <row r="153" spans="2:17" x14ac:dyDescent="0.25">
      <c r="B153" s="31">
        <v>42636</v>
      </c>
      <c r="C153" s="33">
        <v>127.96</v>
      </c>
      <c r="D153" s="33"/>
      <c r="E153" s="37">
        <f t="shared" si="146"/>
        <v>-1.6297662976629934E-2</v>
      </c>
      <c r="F153" s="37">
        <f t="shared" si="147"/>
        <v>-1.6431930718183378E-2</v>
      </c>
      <c r="G153" s="40">
        <f t="shared" ref="G153:H153" si="174">STDEV(E153:E173)</f>
        <v>1.0822357794007009E-2</v>
      </c>
      <c r="H153" s="40">
        <f t="shared" si="174"/>
        <v>1.0827123958100014E-2</v>
      </c>
      <c r="I153" s="37">
        <f t="shared" si="149"/>
        <v>0.17179960393382482</v>
      </c>
      <c r="J153" s="37">
        <f t="shared" si="150"/>
        <v>0.17187526444321172</v>
      </c>
      <c r="L153" s="41">
        <f t="shared" si="151"/>
        <v>-1.6431930718183378E-2</v>
      </c>
      <c r="M153" s="42">
        <f t="shared" si="152"/>
        <v>9.5501271656609748E-3</v>
      </c>
      <c r="N153" s="50">
        <f t="shared" si="153"/>
        <v>0.15160356881628653</v>
      </c>
      <c r="O153" s="41"/>
      <c r="P153" s="42">
        <f t="shared" si="154"/>
        <v>1.0827123958100014E-2</v>
      </c>
      <c r="Q153" s="39">
        <f t="shared" si="155"/>
        <v>0.17187526444321172</v>
      </c>
    </row>
    <row r="154" spans="2:17" x14ac:dyDescent="0.25">
      <c r="B154" s="31">
        <v>42635</v>
      </c>
      <c r="C154" s="33">
        <v>130.08000000000001</v>
      </c>
      <c r="D154" s="33"/>
      <c r="E154" s="37">
        <f t="shared" si="146"/>
        <v>1.0774203478529643E-3</v>
      </c>
      <c r="F154" s="37">
        <f t="shared" si="147"/>
        <v>1.0768403471156612E-3</v>
      </c>
      <c r="G154" s="40">
        <f t="shared" ref="G154:H154" si="175">STDEV(E154:E174)</f>
        <v>1.0227437307068611E-2</v>
      </c>
      <c r="H154" s="40">
        <f t="shared" si="175"/>
        <v>1.0224067826261703E-2</v>
      </c>
      <c r="I154" s="37">
        <f t="shared" si="149"/>
        <v>0.16235553398404609</v>
      </c>
      <c r="J154" s="37">
        <f t="shared" si="150"/>
        <v>0.16230204513447122</v>
      </c>
      <c r="L154" s="41">
        <f t="shared" si="151"/>
        <v>1.0768403471156612E-3</v>
      </c>
      <c r="M154" s="42">
        <f t="shared" si="152"/>
        <v>8.9808424030060913E-3</v>
      </c>
      <c r="N154" s="50">
        <f t="shared" si="153"/>
        <v>0.14256645337330701</v>
      </c>
      <c r="O154" s="41"/>
      <c r="P154" s="42">
        <f t="shared" si="154"/>
        <v>1.0224067826261703E-2</v>
      </c>
      <c r="Q154" s="39">
        <f t="shared" si="155"/>
        <v>0.16230204513447122</v>
      </c>
    </row>
    <row r="155" spans="2:17" x14ac:dyDescent="0.25">
      <c r="B155" s="31">
        <v>42634</v>
      </c>
      <c r="C155" s="33">
        <v>129.94</v>
      </c>
      <c r="D155" s="33"/>
      <c r="E155" s="37">
        <f t="shared" si="146"/>
        <v>1.0105721393034894E-2</v>
      </c>
      <c r="F155" s="37">
        <f t="shared" si="147"/>
        <v>1.0055000021728737E-2</v>
      </c>
      <c r="G155" s="40">
        <f t="shared" ref="G155:H155" si="176">STDEV(E155:E175)</f>
        <v>1.0224783171885486E-2</v>
      </c>
      <c r="H155" s="40">
        <f t="shared" si="176"/>
        <v>1.0221589833250024E-2</v>
      </c>
      <c r="I155" s="37">
        <f t="shared" si="149"/>
        <v>0.16231340089420312</v>
      </c>
      <c r="J155" s="37">
        <f t="shared" si="150"/>
        <v>0.16226270821491445</v>
      </c>
      <c r="L155" s="41">
        <f t="shared" si="151"/>
        <v>1.0055000021728737E-2</v>
      </c>
      <c r="M155" s="42">
        <f t="shared" si="152"/>
        <v>8.9953250672986304E-3</v>
      </c>
      <c r="N155" s="50">
        <f t="shared" si="153"/>
        <v>0.14279635854154518</v>
      </c>
      <c r="O155" s="41"/>
      <c r="P155" s="42">
        <f t="shared" si="154"/>
        <v>1.0221589833250024E-2</v>
      </c>
      <c r="Q155" s="39">
        <f t="shared" si="155"/>
        <v>0.16226270821491445</v>
      </c>
    </row>
    <row r="156" spans="2:17" x14ac:dyDescent="0.25">
      <c r="B156" s="31">
        <v>42633</v>
      </c>
      <c r="C156" s="33">
        <v>128.63999999999999</v>
      </c>
      <c r="D156" s="33"/>
      <c r="E156" s="37">
        <f t="shared" si="146"/>
        <v>-7.773027594260018E-5</v>
      </c>
      <c r="F156" s="37">
        <f t="shared" si="147"/>
        <v>-7.7733297097057035E-5</v>
      </c>
      <c r="G156" s="40">
        <f t="shared" ref="G156:H156" si="177">STDEV(E156:E176)</f>
        <v>1.0084501301920908E-2</v>
      </c>
      <c r="H156" s="40">
        <f t="shared" si="177"/>
        <v>1.0081777307119731E-2</v>
      </c>
      <c r="I156" s="37">
        <f t="shared" si="149"/>
        <v>0.16008649524593888</v>
      </c>
      <c r="J156" s="37">
        <f t="shared" si="150"/>
        <v>0.16004325316903961</v>
      </c>
      <c r="L156" s="41">
        <f t="shared" si="151"/>
        <v>-7.7733297097057035E-5</v>
      </c>
      <c r="M156" s="42">
        <f t="shared" si="152"/>
        <v>8.853641529261989E-3</v>
      </c>
      <c r="N156" s="50">
        <f t="shared" si="153"/>
        <v>0.1405472021024449</v>
      </c>
      <c r="O156" s="41"/>
      <c r="P156" s="42">
        <f t="shared" si="154"/>
        <v>1.0081777307119731E-2</v>
      </c>
      <c r="Q156" s="39">
        <f t="shared" si="155"/>
        <v>0.16004325316903961</v>
      </c>
    </row>
    <row r="157" spans="2:17" x14ac:dyDescent="0.25">
      <c r="B157" s="31">
        <v>42632</v>
      </c>
      <c r="C157" s="33">
        <v>128.65</v>
      </c>
      <c r="D157" s="33"/>
      <c r="E157" s="37">
        <f t="shared" si="146"/>
        <v>-3.2540481909040242E-3</v>
      </c>
      <c r="F157" s="37">
        <f t="shared" si="147"/>
        <v>-3.2593541193430171E-3</v>
      </c>
      <c r="G157" s="40">
        <f t="shared" ref="G157:H157" si="178">STDEV(E157:E177)</f>
        <v>1.0130086984222748E-2</v>
      </c>
      <c r="H157" s="40">
        <f t="shared" si="178"/>
        <v>1.012678436508749E-2</v>
      </c>
      <c r="I157" s="37">
        <f t="shared" si="149"/>
        <v>0.16081014551823408</v>
      </c>
      <c r="J157" s="37">
        <f t="shared" si="150"/>
        <v>0.16075771806479175</v>
      </c>
      <c r="L157" s="41">
        <f t="shared" si="151"/>
        <v>-3.2593541193430171E-3</v>
      </c>
      <c r="M157" s="42">
        <f t="shared" si="152"/>
        <v>8.8517676486448236E-3</v>
      </c>
      <c r="N157" s="50">
        <f t="shared" si="153"/>
        <v>0.14051745516984704</v>
      </c>
      <c r="O157" s="41"/>
      <c r="P157" s="42">
        <f t="shared" si="154"/>
        <v>1.012678436508749E-2</v>
      </c>
      <c r="Q157" s="39">
        <f t="shared" si="155"/>
        <v>0.16075771806479175</v>
      </c>
    </row>
    <row r="158" spans="2:17" x14ac:dyDescent="0.25">
      <c r="B158" s="31">
        <v>42629</v>
      </c>
      <c r="C158" s="33">
        <v>129.07</v>
      </c>
      <c r="D158" s="33"/>
      <c r="E158" s="37">
        <f t="shared" si="146"/>
        <v>5.609661082976336E-3</v>
      </c>
      <c r="F158" s="37">
        <f t="shared" si="147"/>
        <v>5.5939855299470126E-3</v>
      </c>
      <c r="G158" s="40">
        <f t="shared" ref="G158:H158" si="179">STDEV(E158:E178)</f>
        <v>1.0141719173365418E-2</v>
      </c>
      <c r="H158" s="40">
        <f t="shared" si="179"/>
        <v>1.0138363162331418E-2</v>
      </c>
      <c r="I158" s="37">
        <f t="shared" si="149"/>
        <v>0.1609948007962827</v>
      </c>
      <c r="J158" s="37">
        <f t="shared" si="150"/>
        <v>0.1609415257727238</v>
      </c>
      <c r="L158" s="41">
        <f t="shared" si="151"/>
        <v>5.5939855299470126E-3</v>
      </c>
      <c r="M158" s="42">
        <f t="shared" si="152"/>
        <v>8.8688369230885133E-3</v>
      </c>
      <c r="N158" s="50">
        <f t="shared" si="153"/>
        <v>0.14078842150127691</v>
      </c>
      <c r="O158" s="41"/>
      <c r="P158" s="42">
        <f t="shared" si="154"/>
        <v>1.0138363162331418E-2</v>
      </c>
      <c r="Q158" s="39">
        <f t="shared" si="155"/>
        <v>0.1609415257727238</v>
      </c>
    </row>
    <row r="159" spans="2:17" x14ac:dyDescent="0.25">
      <c r="B159" s="31">
        <v>42628</v>
      </c>
      <c r="C159" s="33">
        <v>128.35</v>
      </c>
      <c r="D159" s="33"/>
      <c r="E159" s="37">
        <f t="shared" si="146"/>
        <v>4.5394067464976651E-3</v>
      </c>
      <c r="F159" s="37">
        <f t="shared" si="147"/>
        <v>4.5291347139176565E-3</v>
      </c>
      <c r="G159" s="40">
        <f t="shared" ref="G159:H159" si="180">STDEV(E159:E179)</f>
        <v>1.022088755591021E-2</v>
      </c>
      <c r="H159" s="40">
        <f t="shared" si="180"/>
        <v>1.0217363399495754E-2</v>
      </c>
      <c r="I159" s="37">
        <f t="shared" si="149"/>
        <v>0.16225155990775919</v>
      </c>
      <c r="J159" s="37">
        <f t="shared" si="150"/>
        <v>0.16219561565903554</v>
      </c>
      <c r="L159" s="41">
        <f t="shared" si="151"/>
        <v>4.5291347139176565E-3</v>
      </c>
      <c r="M159" s="42">
        <f t="shared" si="152"/>
        <v>9.1879880574818693E-3</v>
      </c>
      <c r="N159" s="50">
        <f t="shared" si="153"/>
        <v>0.14585478869477075</v>
      </c>
      <c r="O159" s="41"/>
      <c r="P159" s="42">
        <f t="shared" si="154"/>
        <v>1.0217363399495754E-2</v>
      </c>
      <c r="Q159" s="39">
        <f t="shared" si="155"/>
        <v>0.16219561565903554</v>
      </c>
    </row>
    <row r="160" spans="2:17" x14ac:dyDescent="0.25">
      <c r="B160" s="31">
        <v>42627</v>
      </c>
      <c r="C160" s="33">
        <v>127.77</v>
      </c>
      <c r="D160" s="33"/>
      <c r="E160" s="37">
        <f t="shared" si="146"/>
        <v>4.4021696407514632E-3</v>
      </c>
      <c r="F160" s="37">
        <f t="shared" si="147"/>
        <v>4.3925084351121961E-3</v>
      </c>
      <c r="G160" s="40">
        <f t="shared" ref="G160:H160" si="181">STDEV(E160:E180)</f>
        <v>1.0307323745602054E-2</v>
      </c>
      <c r="H160" s="40">
        <f t="shared" si="181"/>
        <v>1.0301994049876003E-2</v>
      </c>
      <c r="I160" s="37">
        <f t="shared" si="149"/>
        <v>0.16362369188096293</v>
      </c>
      <c r="J160" s="37">
        <f t="shared" si="150"/>
        <v>0.16353908558423427</v>
      </c>
      <c r="L160" s="41">
        <f t="shared" si="151"/>
        <v>4.3925084351121961E-3</v>
      </c>
      <c r="M160" s="42">
        <f t="shared" si="152"/>
        <v>9.2397570763168499E-3</v>
      </c>
      <c r="N160" s="50">
        <f t="shared" si="153"/>
        <v>0.14667659639150182</v>
      </c>
      <c r="O160" s="41"/>
      <c r="P160" s="42">
        <f t="shared" si="154"/>
        <v>1.0301994049876003E-2</v>
      </c>
      <c r="Q160" s="39">
        <f t="shared" si="155"/>
        <v>0.16353908558423427</v>
      </c>
    </row>
    <row r="161" spans="2:17" x14ac:dyDescent="0.25">
      <c r="B161" s="31">
        <v>42626</v>
      </c>
      <c r="C161" s="33">
        <v>127.21</v>
      </c>
      <c r="D161" s="33"/>
      <c r="E161" s="37">
        <f t="shared" si="146"/>
        <v>-1.1500505089750646E-2</v>
      </c>
      <c r="F161" s="37">
        <f t="shared" si="147"/>
        <v>-1.1567147337454007E-2</v>
      </c>
      <c r="G161" s="40">
        <f t="shared" ref="G161:H161" si="182">STDEV(E161:E181)</f>
        <v>1.0480995603654635E-2</v>
      </c>
      <c r="H161" s="40">
        <f t="shared" si="182"/>
        <v>1.0474188189812864E-2</v>
      </c>
      <c r="I161" s="37">
        <f t="shared" si="149"/>
        <v>0.16638064715778877</v>
      </c>
      <c r="J161" s="37">
        <f t="shared" si="150"/>
        <v>0.16627258281320781</v>
      </c>
      <c r="L161" s="41">
        <f t="shared" si="151"/>
        <v>-1.1567147337454007E-2</v>
      </c>
      <c r="M161" s="42">
        <f t="shared" si="152"/>
        <v>9.4366989465372222E-3</v>
      </c>
      <c r="N161" s="50">
        <f t="shared" si="153"/>
        <v>0.14980295165953619</v>
      </c>
      <c r="O161" s="41"/>
      <c r="P161" s="42">
        <f t="shared" si="154"/>
        <v>1.0474188189812864E-2</v>
      </c>
      <c r="Q161" s="39">
        <f t="shared" si="155"/>
        <v>0.16627258281320781</v>
      </c>
    </row>
    <row r="162" spans="2:17" x14ac:dyDescent="0.25">
      <c r="B162" s="31">
        <v>42625</v>
      </c>
      <c r="C162" s="33">
        <v>128.69</v>
      </c>
      <c r="D162" s="33"/>
      <c r="E162" s="37">
        <f t="shared" si="146"/>
        <v>1.2509834775767059E-2</v>
      </c>
      <c r="F162" s="37">
        <f t="shared" si="147"/>
        <v>1.243223331016507E-2</v>
      </c>
      <c r="G162" s="40">
        <f t="shared" ref="G162:H162" si="183">STDEV(E162:E182)</f>
        <v>1.00933278952684E-2</v>
      </c>
      <c r="H162" s="40">
        <f t="shared" si="183"/>
        <v>1.0084939501740187E-2</v>
      </c>
      <c r="I162" s="37">
        <f t="shared" si="149"/>
        <v>0.16022661307146704</v>
      </c>
      <c r="J162" s="37">
        <f t="shared" si="150"/>
        <v>0.16009345145241707</v>
      </c>
      <c r="L162" s="41">
        <f t="shared" si="151"/>
        <v>1.243223331016507E-2</v>
      </c>
      <c r="M162" s="42">
        <f t="shared" si="152"/>
        <v>9.1503782341879215E-3</v>
      </c>
      <c r="N162" s="50">
        <f t="shared" si="153"/>
        <v>0.14525775125903753</v>
      </c>
      <c r="O162" s="41"/>
      <c r="P162" s="42">
        <f t="shared" si="154"/>
        <v>1.0084939501740187E-2</v>
      </c>
      <c r="Q162" s="39">
        <f t="shared" si="155"/>
        <v>0.16009345145241707</v>
      </c>
    </row>
    <row r="163" spans="2:17" x14ac:dyDescent="0.25">
      <c r="B163" s="31">
        <v>42622</v>
      </c>
      <c r="C163" s="33">
        <v>127.1</v>
      </c>
      <c r="D163" s="33"/>
      <c r="E163" s="37">
        <f t="shared" si="146"/>
        <v>-2.4334075381899245E-2</v>
      </c>
      <c r="F163" s="37">
        <f t="shared" si="147"/>
        <v>-2.4635041514064444E-2</v>
      </c>
      <c r="G163" s="40">
        <f t="shared" ref="G163:H163" si="184">STDEV(E163:E183)</f>
        <v>9.7728036840667096E-3</v>
      </c>
      <c r="H163" s="40">
        <f t="shared" si="184"/>
        <v>9.7656329547782493E-3</v>
      </c>
      <c r="I163" s="37">
        <f t="shared" si="149"/>
        <v>0.15513844895937814</v>
      </c>
      <c r="J163" s="37">
        <f t="shared" si="150"/>
        <v>0.15502461716088076</v>
      </c>
      <c r="L163" s="41">
        <f t="shared" si="151"/>
        <v>-2.4635041514064444E-2</v>
      </c>
      <c r="M163" s="42">
        <f t="shared" si="152"/>
        <v>9.0668264643139502E-3</v>
      </c>
      <c r="N163" s="50">
        <f t="shared" si="153"/>
        <v>0.14393140803092258</v>
      </c>
      <c r="O163" s="41"/>
      <c r="P163" s="42">
        <f t="shared" si="154"/>
        <v>9.7656329547782493E-3</v>
      </c>
      <c r="Q163" s="39">
        <f t="shared" si="155"/>
        <v>0.15502461716088076</v>
      </c>
    </row>
    <row r="164" spans="2:17" x14ac:dyDescent="0.25">
      <c r="B164" s="31">
        <v>42621</v>
      </c>
      <c r="C164" s="33">
        <v>130.27000000000001</v>
      </c>
      <c r="D164" s="33"/>
      <c r="E164" s="37">
        <f t="shared" si="146"/>
        <v>-5.9519267455170333E-3</v>
      </c>
      <c r="F164" s="37">
        <f t="shared" si="147"/>
        <v>-5.9697100599427093E-3</v>
      </c>
      <c r="G164" s="40">
        <f t="shared" ref="G164:H164" si="185">STDEV(E164:E184)</f>
        <v>7.9202243647391157E-3</v>
      </c>
      <c r="H164" s="40">
        <f t="shared" si="185"/>
        <v>7.8676470693157825E-3</v>
      </c>
      <c r="I164" s="37">
        <f t="shared" si="149"/>
        <v>0.12572966398160537</v>
      </c>
      <c r="J164" s="37">
        <f t="shared" si="150"/>
        <v>0.1248950252918143</v>
      </c>
      <c r="L164" s="41">
        <f t="shared" si="151"/>
        <v>-5.9697100599427093E-3</v>
      </c>
      <c r="M164" s="42">
        <f t="shared" si="152"/>
        <v>8.0204534997835898E-3</v>
      </c>
      <c r="N164" s="50">
        <f t="shared" si="153"/>
        <v>0.1273207521743101</v>
      </c>
      <c r="O164" s="41"/>
      <c r="P164" s="42">
        <f t="shared" si="154"/>
        <v>7.8676470693157825E-3</v>
      </c>
      <c r="Q164" s="39">
        <f t="shared" si="155"/>
        <v>0.1248950252918143</v>
      </c>
    </row>
    <row r="165" spans="2:17" x14ac:dyDescent="0.25">
      <c r="B165" s="31">
        <v>42620</v>
      </c>
      <c r="C165" s="33">
        <v>131.05000000000001</v>
      </c>
      <c r="D165" s="33"/>
      <c r="E165" s="37">
        <f t="shared" si="146"/>
        <v>1.0174978802127699E-2</v>
      </c>
      <c r="F165" s="37">
        <f t="shared" si="147"/>
        <v>1.01235621864945E-2</v>
      </c>
      <c r="G165" s="40">
        <f t="shared" ref="G165:H165" si="186">STDEV(E165:E185)</f>
        <v>7.7576270397300582E-3</v>
      </c>
      <c r="H165" s="40">
        <f t="shared" si="186"/>
        <v>7.7039257452957421E-3</v>
      </c>
      <c r="I165" s="37">
        <f t="shared" si="149"/>
        <v>0.12314851146669553</v>
      </c>
      <c r="J165" s="37">
        <f t="shared" si="150"/>
        <v>0.12229602984576278</v>
      </c>
      <c r="L165" s="41">
        <f t="shared" si="151"/>
        <v>1.01235621864945E-2</v>
      </c>
      <c r="M165" s="42">
        <f t="shared" si="152"/>
        <v>8.3612690659109166E-3</v>
      </c>
      <c r="N165" s="50">
        <f t="shared" si="153"/>
        <v>0.13273103155978569</v>
      </c>
      <c r="O165" s="41"/>
      <c r="P165" s="42">
        <f t="shared" si="154"/>
        <v>7.7039257452957421E-3</v>
      </c>
      <c r="Q165" s="39">
        <f t="shared" si="155"/>
        <v>0.12229602984576278</v>
      </c>
    </row>
    <row r="166" spans="2:17" x14ac:dyDescent="0.25">
      <c r="B166" s="31">
        <v>42619</v>
      </c>
      <c r="C166" s="33">
        <v>129.72999999999999</v>
      </c>
      <c r="D166" s="33"/>
      <c r="E166" s="37">
        <f t="shared" si="146"/>
        <v>2.5452533396569388E-2</v>
      </c>
      <c r="F166" s="37">
        <f t="shared" si="147"/>
        <v>2.5134011156342815E-2</v>
      </c>
      <c r="G166" s="40">
        <f t="shared" ref="G166:H166" si="187">STDEV(E166:E186)</f>
        <v>7.5409554620408659E-3</v>
      </c>
      <c r="H166" s="40">
        <f t="shared" si="187"/>
        <v>7.4866921595697043E-3</v>
      </c>
      <c r="I166" s="37">
        <f t="shared" si="149"/>
        <v>0.11970895680224584</v>
      </c>
      <c r="J166" s="37">
        <f t="shared" si="150"/>
        <v>0.11884755358031122</v>
      </c>
      <c r="L166" s="41">
        <f t="shared" si="151"/>
        <v>2.5134011156342815E-2</v>
      </c>
      <c r="M166" s="42">
        <f t="shared" si="152"/>
        <v>8.3054381341773446E-3</v>
      </c>
      <c r="N166" s="50">
        <f t="shared" si="153"/>
        <v>0.13184474299479335</v>
      </c>
      <c r="O166" s="41"/>
      <c r="P166" s="42">
        <f t="shared" si="154"/>
        <v>7.4866921595697043E-3</v>
      </c>
      <c r="Q166" s="39">
        <f t="shared" si="155"/>
        <v>0.11884755358031122</v>
      </c>
    </row>
    <row r="167" spans="2:17" x14ac:dyDescent="0.25">
      <c r="B167" s="31">
        <v>42615</v>
      </c>
      <c r="C167" s="33">
        <v>126.51</v>
      </c>
      <c r="D167" s="33"/>
      <c r="E167" s="37">
        <f t="shared" si="146"/>
        <v>2.694776888325201E-3</v>
      </c>
      <c r="F167" s="37">
        <f t="shared" si="147"/>
        <v>2.691152486928243E-3</v>
      </c>
      <c r="G167" s="40">
        <f t="shared" ref="G167:H167" si="188">STDEV(E167:E187)</f>
        <v>5.3802105692478397E-3</v>
      </c>
      <c r="H167" s="40">
        <f t="shared" si="188"/>
        <v>5.3708397800447689E-3</v>
      </c>
      <c r="I167" s="37">
        <f t="shared" si="149"/>
        <v>8.5408195004346238E-2</v>
      </c>
      <c r="J167" s="37">
        <f t="shared" si="150"/>
        <v>8.5259438337427829E-2</v>
      </c>
      <c r="L167" s="41">
        <f t="shared" si="151"/>
        <v>2.691152486928243E-3</v>
      </c>
      <c r="M167" s="42">
        <f t="shared" si="152"/>
        <v>7.1151422588226427E-3</v>
      </c>
      <c r="N167" s="50">
        <f t="shared" si="153"/>
        <v>0.11294938175814648</v>
      </c>
      <c r="O167" s="41"/>
      <c r="P167" s="42">
        <f t="shared" si="154"/>
        <v>5.3708397800447689E-3</v>
      </c>
      <c r="Q167" s="39">
        <f t="shared" si="155"/>
        <v>8.5259438337427829E-2</v>
      </c>
    </row>
    <row r="168" spans="2:17" x14ac:dyDescent="0.25">
      <c r="B168" s="31">
        <v>42614</v>
      </c>
      <c r="C168" s="33">
        <v>126.17</v>
      </c>
      <c r="D168" s="33"/>
      <c r="E168" s="37">
        <f t="shared" si="146"/>
        <v>3.9644782746584006E-4</v>
      </c>
      <c r="F168" s="37">
        <f t="shared" si="147"/>
        <v>3.963692627897331E-4</v>
      </c>
      <c r="G168" s="40">
        <f t="shared" ref="G168:H168" si="189">STDEV(E168:E188)</f>
        <v>6.2119844318091018E-3</v>
      </c>
      <c r="H168" s="40">
        <f t="shared" si="189"/>
        <v>6.1928975088897109E-3</v>
      </c>
      <c r="I168" s="37">
        <f t="shared" si="149"/>
        <v>9.8612195728630545E-2</v>
      </c>
      <c r="J168" s="37">
        <f t="shared" si="150"/>
        <v>9.8309200220601536E-2</v>
      </c>
      <c r="L168" s="41">
        <f t="shared" si="151"/>
        <v>3.963692627897331E-4</v>
      </c>
      <c r="M168" s="42">
        <f t="shared" si="152"/>
        <v>7.1189590264441847E-3</v>
      </c>
      <c r="N168" s="50">
        <f t="shared" si="153"/>
        <v>0.11300997106577883</v>
      </c>
      <c r="O168" s="41"/>
      <c r="P168" s="42">
        <f t="shared" si="154"/>
        <v>6.1928975088897109E-3</v>
      </c>
      <c r="Q168" s="39">
        <f t="shared" si="155"/>
        <v>9.8309200220601536E-2</v>
      </c>
    </row>
    <row r="169" spans="2:17" x14ac:dyDescent="0.25">
      <c r="B169" s="31">
        <v>42613</v>
      </c>
      <c r="C169" s="33">
        <v>126.12</v>
      </c>
      <c r="D169" s="33"/>
      <c r="E169" s="37">
        <f t="shared" si="146"/>
        <v>2.225047679593084E-3</v>
      </c>
      <c r="F169" s="37">
        <f t="shared" si="147"/>
        <v>2.2225759268376336E-3</v>
      </c>
      <c r="G169" s="40">
        <f t="shared" ref="G169:H169" si="190">STDEV(E169:E189)</f>
        <v>6.3525472093481508E-3</v>
      </c>
      <c r="H169" s="40">
        <f t="shared" si="190"/>
        <v>6.3336219927718086E-3</v>
      </c>
      <c r="I169" s="37">
        <f t="shared" si="149"/>
        <v>0.10084356064639546</v>
      </c>
      <c r="J169" s="37">
        <f t="shared" si="150"/>
        <v>0.10054313214698123</v>
      </c>
      <c r="L169" s="41">
        <f t="shared" si="151"/>
        <v>2.2225759268376336E-3</v>
      </c>
      <c r="M169" s="42">
        <f t="shared" si="152"/>
        <v>7.464215554325809E-3</v>
      </c>
      <c r="N169" s="50">
        <f t="shared" si="153"/>
        <v>0.11849074853355732</v>
      </c>
      <c r="O169" s="41"/>
      <c r="P169" s="42">
        <f t="shared" si="154"/>
        <v>6.3336219927718086E-3</v>
      </c>
      <c r="Q169" s="39">
        <f t="shared" si="155"/>
        <v>0.10054313214698123</v>
      </c>
    </row>
    <row r="170" spans="2:17" x14ac:dyDescent="0.25">
      <c r="B170" s="31">
        <v>42612</v>
      </c>
      <c r="C170" s="33">
        <v>125.84</v>
      </c>
      <c r="D170" s="33"/>
      <c r="E170" s="37">
        <f t="shared" si="146"/>
        <v>-5.5318476371107872E-3</v>
      </c>
      <c r="F170" s="37">
        <f t="shared" si="147"/>
        <v>-5.5472049687158367E-3</v>
      </c>
      <c r="G170" s="40">
        <f t="shared" ref="G170:H170" si="191">STDEV(E170:E190)</f>
        <v>6.7820437047413718E-3</v>
      </c>
      <c r="H170" s="40">
        <f t="shared" si="191"/>
        <v>6.7663207337187474E-3</v>
      </c>
      <c r="I170" s="37">
        <f t="shared" si="149"/>
        <v>0.10766160614110103</v>
      </c>
      <c r="J170" s="37">
        <f t="shared" si="150"/>
        <v>0.1074120117139194</v>
      </c>
      <c r="L170" s="41">
        <f t="shared" si="151"/>
        <v>-5.5472049687158367E-3</v>
      </c>
      <c r="M170" s="42">
        <f t="shared" si="152"/>
        <v>7.6691406800647672E-3</v>
      </c>
      <c r="N170" s="50">
        <f t="shared" si="153"/>
        <v>0.12174383405412087</v>
      </c>
      <c r="O170" s="41"/>
      <c r="P170" s="42">
        <f t="shared" si="154"/>
        <v>6.7663207337187474E-3</v>
      </c>
      <c r="Q170" s="39">
        <f t="shared" si="155"/>
        <v>0.1074120117139194</v>
      </c>
    </row>
    <row r="171" spans="2:17" x14ac:dyDescent="0.25">
      <c r="B171" s="31">
        <v>42611</v>
      </c>
      <c r="C171" s="33">
        <v>126.54</v>
      </c>
      <c r="D171" s="33"/>
      <c r="E171" s="37">
        <f t="shared" si="146"/>
        <v>1.2644046094750339E-2</v>
      </c>
      <c r="F171" s="37">
        <f t="shared" si="147"/>
        <v>1.2564777627362411E-2</v>
      </c>
      <c r="G171" s="40">
        <f t="shared" ref="G171:H171" si="192">STDEV(E171:E191)</f>
        <v>6.650116783262207E-3</v>
      </c>
      <c r="H171" s="40">
        <f t="shared" si="192"/>
        <v>6.6346715025536766E-3</v>
      </c>
      <c r="I171" s="37">
        <f t="shared" si="149"/>
        <v>0.10556733118829174</v>
      </c>
      <c r="J171" s="37">
        <f t="shared" si="150"/>
        <v>0.10532214495818561</v>
      </c>
      <c r="L171" s="41">
        <f t="shared" si="151"/>
        <v>1.2564777627362411E-2</v>
      </c>
      <c r="M171" s="42">
        <f t="shared" si="152"/>
        <v>7.7199491278297037E-3</v>
      </c>
      <c r="N171" s="50">
        <f t="shared" si="153"/>
        <v>0.12255039315784429</v>
      </c>
      <c r="O171" s="41"/>
      <c r="P171" s="42">
        <f t="shared" si="154"/>
        <v>6.6346715025536766E-3</v>
      </c>
      <c r="Q171" s="39">
        <f t="shared" si="155"/>
        <v>0.10532214495818561</v>
      </c>
    </row>
    <row r="172" spans="2:17" x14ac:dyDescent="0.25">
      <c r="B172" s="31">
        <v>42608</v>
      </c>
      <c r="C172" s="33">
        <v>124.96</v>
      </c>
      <c r="D172" s="33"/>
      <c r="E172" s="37">
        <f t="shared" si="146"/>
        <v>8.6366938413107164E-3</v>
      </c>
      <c r="F172" s="37">
        <f t="shared" si="147"/>
        <v>8.5996109637282315E-3</v>
      </c>
      <c r="G172" s="40">
        <f t="shared" ref="G172:H172" si="193">STDEV(E172:E192)</f>
        <v>6.3950983872396207E-3</v>
      </c>
      <c r="H172" s="40">
        <f t="shared" si="193"/>
        <v>6.3857195231543972E-3</v>
      </c>
      <c r="I172" s="37">
        <f t="shared" si="149"/>
        <v>0.10151903965455765</v>
      </c>
      <c r="J172" s="37">
        <f t="shared" si="150"/>
        <v>0.10137015480285899</v>
      </c>
      <c r="L172" s="41">
        <f t="shared" si="151"/>
        <v>8.5996109637282315E-3</v>
      </c>
      <c r="M172" s="42">
        <f t="shared" si="152"/>
        <v>8.2749716635745468E-3</v>
      </c>
      <c r="N172" s="50">
        <f t="shared" si="153"/>
        <v>0.13136110276754817</v>
      </c>
      <c r="O172" s="41"/>
      <c r="P172" s="42">
        <f t="shared" si="154"/>
        <v>6.3857195231543972E-3</v>
      </c>
      <c r="Q172" s="39">
        <f t="shared" si="155"/>
        <v>0.10137015480285899</v>
      </c>
    </row>
    <row r="173" spans="2:17" x14ac:dyDescent="0.25">
      <c r="B173" s="31">
        <v>42607</v>
      </c>
      <c r="C173" s="33">
        <v>123.89</v>
      </c>
      <c r="D173" s="33"/>
      <c r="E173" s="37">
        <f t="shared" si="146"/>
        <v>3.3203757693553992E-3</v>
      </c>
      <c r="F173" s="37">
        <f t="shared" si="147"/>
        <v>3.3148754936889692E-3</v>
      </c>
      <c r="G173" s="40">
        <f t="shared" ref="G173:H173" si="194">STDEV(E173:E193)</f>
        <v>6.7946410666210313E-3</v>
      </c>
      <c r="H173" s="40">
        <f t="shared" si="194"/>
        <v>6.7800680752185937E-3</v>
      </c>
      <c r="I173" s="37">
        <f t="shared" si="149"/>
        <v>0.10786158306135542</v>
      </c>
      <c r="J173" s="37">
        <f t="shared" si="150"/>
        <v>0.10763024399470063</v>
      </c>
      <c r="L173" s="41">
        <f t="shared" si="151"/>
        <v>3.3148754936889692E-3</v>
      </c>
      <c r="M173" s="42">
        <f t="shared" si="152"/>
        <v>8.2527460187544598E-3</v>
      </c>
      <c r="N173" s="50">
        <f t="shared" si="153"/>
        <v>0.13100828159401617</v>
      </c>
      <c r="O173" s="41"/>
      <c r="P173" s="42">
        <f t="shared" si="154"/>
        <v>6.7800680752185937E-3</v>
      </c>
      <c r="Q173" s="39">
        <f t="shared" si="155"/>
        <v>0.10763024399470063</v>
      </c>
    </row>
    <row r="174" spans="2:17" x14ac:dyDescent="0.25">
      <c r="B174" s="31">
        <v>42606</v>
      </c>
      <c r="C174" s="33">
        <v>123.48</v>
      </c>
      <c r="D174" s="33"/>
      <c r="E174" s="37">
        <f t="shared" si="146"/>
        <v>-7.1560665755406871E-3</v>
      </c>
      <c r="F174" s="37">
        <f t="shared" si="147"/>
        <v>-7.1817940316910691E-3</v>
      </c>
      <c r="G174" s="40">
        <f t="shared" ref="G174:H174" si="195">STDEV(E174:E194)</f>
        <v>7.7523976417264127E-3</v>
      </c>
      <c r="H174" s="40">
        <f t="shared" si="195"/>
        <v>7.7255673085708486E-3</v>
      </c>
      <c r="I174" s="37">
        <f t="shared" si="149"/>
        <v>0.12306549734695019</v>
      </c>
      <c r="J174" s="37">
        <f t="shared" si="150"/>
        <v>0.12263957901221438</v>
      </c>
      <c r="L174" s="41">
        <f t="shared" si="151"/>
        <v>-7.1817940316910691E-3</v>
      </c>
      <c r="M174" s="42">
        <f t="shared" si="152"/>
        <v>8.2614300030867602E-3</v>
      </c>
      <c r="N174" s="50">
        <f t="shared" si="153"/>
        <v>0.13114613557161084</v>
      </c>
      <c r="O174" s="41"/>
      <c r="P174" s="42">
        <f t="shared" si="154"/>
        <v>7.7255673085708486E-3</v>
      </c>
      <c r="Q174" s="39">
        <f t="shared" si="155"/>
        <v>0.12263957901221438</v>
      </c>
    </row>
    <row r="175" spans="2:17" x14ac:dyDescent="0.25">
      <c r="B175" s="31">
        <v>42605</v>
      </c>
      <c r="C175" s="33">
        <v>124.37</v>
      </c>
      <c r="D175" s="33"/>
      <c r="E175" s="37">
        <f t="shared" si="146"/>
        <v>1.7720499395892375E-3</v>
      </c>
      <c r="F175" s="37">
        <f t="shared" si="147"/>
        <v>1.7704817114740717E-3</v>
      </c>
      <c r="G175" s="40">
        <f t="shared" ref="G175:H175" si="196">STDEV(E175:E195)</f>
        <v>7.5979829971219021E-3</v>
      </c>
      <c r="H175" s="40">
        <f t="shared" si="196"/>
        <v>7.5700959081442106E-3</v>
      </c>
      <c r="I175" s="37">
        <f t="shared" si="149"/>
        <v>0.12061424085649045</v>
      </c>
      <c r="J175" s="37">
        <f t="shared" si="150"/>
        <v>0.12017154704314344</v>
      </c>
      <c r="L175" s="41">
        <f t="shared" si="151"/>
        <v>1.7704817114740717E-3</v>
      </c>
      <c r="M175" s="42">
        <f t="shared" si="152"/>
        <v>8.373279828373853E-3</v>
      </c>
      <c r="N175" s="50">
        <f t="shared" si="153"/>
        <v>0.13292169650298488</v>
      </c>
      <c r="O175" s="41"/>
      <c r="P175" s="42">
        <f t="shared" si="154"/>
        <v>7.5700959081442106E-3</v>
      </c>
      <c r="Q175" s="39">
        <f t="shared" si="155"/>
        <v>0.12017154704314344</v>
      </c>
    </row>
    <row r="176" spans="2:17" x14ac:dyDescent="0.25">
      <c r="B176" s="31">
        <v>42604</v>
      </c>
      <c r="C176" s="33">
        <v>124.15</v>
      </c>
      <c r="D176" s="33"/>
      <c r="E176" s="37">
        <f t="shared" si="146"/>
        <v>4.7750080932340566E-3</v>
      </c>
      <c r="F176" s="37">
        <f t="shared" si="147"/>
        <v>4.7636439037946586E-3</v>
      </c>
      <c r="G176" s="40">
        <f t="shared" ref="G176:H176" si="197">STDEV(E176:E196)</f>
        <v>7.6502125660529259E-3</v>
      </c>
      <c r="H176" s="40">
        <f t="shared" si="197"/>
        <v>7.6227991133337126E-3</v>
      </c>
      <c r="I176" s="37">
        <f t="shared" si="149"/>
        <v>0.12144335955934402</v>
      </c>
      <c r="J176" s="37">
        <f t="shared" si="150"/>
        <v>0.12100818448850802</v>
      </c>
      <c r="L176" s="41">
        <f t="shared" si="151"/>
        <v>4.7636439037946586E-3</v>
      </c>
      <c r="M176" s="42">
        <f t="shared" si="152"/>
        <v>8.3764567663868871E-3</v>
      </c>
      <c r="N176" s="50">
        <f t="shared" si="153"/>
        <v>0.1329721288304638</v>
      </c>
      <c r="O176" s="41"/>
      <c r="P176" s="42">
        <f t="shared" si="154"/>
        <v>7.6227991133337126E-3</v>
      </c>
      <c r="Q176" s="39">
        <f t="shared" si="155"/>
        <v>0.12100818448850802</v>
      </c>
    </row>
    <row r="177" spans="2:17" x14ac:dyDescent="0.25">
      <c r="B177" s="31">
        <v>42601</v>
      </c>
      <c r="C177" s="33">
        <v>123.56</v>
      </c>
      <c r="D177" s="33"/>
      <c r="E177" s="37">
        <f t="shared" si="146"/>
        <v>-2.8246307804050685E-3</v>
      </c>
      <c r="F177" s="37">
        <f t="shared" si="147"/>
        <v>-2.8286275780205158E-3</v>
      </c>
      <c r="G177" s="40">
        <f t="shared" ref="G177:H177" si="198">STDEV(E177:E197)</f>
        <v>7.6220661378572536E-3</v>
      </c>
      <c r="H177" s="40">
        <f t="shared" si="198"/>
        <v>7.5944611916629956E-3</v>
      </c>
      <c r="I177" s="37">
        <f t="shared" si="149"/>
        <v>0.1209965488635411</v>
      </c>
      <c r="J177" s="37">
        <f t="shared" si="150"/>
        <v>0.12055833392802914</v>
      </c>
      <c r="L177" s="41">
        <f t="shared" si="151"/>
        <v>-2.8286275780205158E-3</v>
      </c>
      <c r="M177" s="42">
        <f t="shared" si="152"/>
        <v>8.3845954937521224E-3</v>
      </c>
      <c r="N177" s="50">
        <f t="shared" si="153"/>
        <v>0.13310132712204562</v>
      </c>
      <c r="O177" s="41"/>
      <c r="P177" s="42">
        <f t="shared" si="154"/>
        <v>7.5944611916629956E-3</v>
      </c>
      <c r="Q177" s="39">
        <f t="shared" si="155"/>
        <v>0.12055833392802914</v>
      </c>
    </row>
    <row r="178" spans="2:17" x14ac:dyDescent="0.25">
      <c r="B178" s="31">
        <v>42600</v>
      </c>
      <c r="C178" s="33">
        <v>123.91</v>
      </c>
      <c r="D178" s="33"/>
      <c r="E178" s="37">
        <f t="shared" si="146"/>
        <v>-3.6986411514031703E-3</v>
      </c>
      <c r="F178" s="37">
        <f t="shared" si="147"/>
        <v>-3.7054980372482186E-3</v>
      </c>
      <c r="G178" s="40">
        <f t="shared" ref="G178:H178" si="199">STDEV(E178:E198)</f>
        <v>8.0158468219916745E-3</v>
      </c>
      <c r="H178" s="40">
        <f t="shared" si="199"/>
        <v>7.9923152810143297E-3</v>
      </c>
      <c r="I178" s="37">
        <f t="shared" si="149"/>
        <v>0.12724762343146442</v>
      </c>
      <c r="J178" s="37">
        <f t="shared" si="150"/>
        <v>0.12687407179911137</v>
      </c>
      <c r="L178" s="41">
        <f t="shared" si="151"/>
        <v>-3.7054980372482186E-3</v>
      </c>
      <c r="M178" s="42">
        <f t="shared" si="152"/>
        <v>8.5381201594144727E-3</v>
      </c>
      <c r="N178" s="50">
        <f t="shared" si="153"/>
        <v>0.13553845563478711</v>
      </c>
      <c r="O178" s="41"/>
      <c r="P178" s="42">
        <f t="shared" si="154"/>
        <v>7.9923152810143297E-3</v>
      </c>
      <c r="Q178" s="39">
        <f t="shared" si="155"/>
        <v>0.12687407179911137</v>
      </c>
    </row>
    <row r="179" spans="2:17" x14ac:dyDescent="0.25">
      <c r="B179" s="31">
        <v>42599</v>
      </c>
      <c r="C179" s="33">
        <v>124.37</v>
      </c>
      <c r="D179" s="33"/>
      <c r="E179" s="37">
        <f t="shared" si="146"/>
        <v>8.6780210867802854E-3</v>
      </c>
      <c r="F179" s="37">
        <f t="shared" si="147"/>
        <v>8.6405834953511163E-3</v>
      </c>
      <c r="G179" s="40">
        <f t="shared" ref="G179:H179" si="200">STDEV(E179:E199)</f>
        <v>8.233847702743418E-3</v>
      </c>
      <c r="H179" s="40">
        <f t="shared" si="200"/>
        <v>8.2101133653943448E-3</v>
      </c>
      <c r="I179" s="37">
        <f t="shared" si="149"/>
        <v>0.13070828012783739</v>
      </c>
      <c r="J179" s="37">
        <f t="shared" si="150"/>
        <v>0.13033150920288605</v>
      </c>
      <c r="L179" s="41">
        <f t="shared" si="151"/>
        <v>8.6405834953511163E-3</v>
      </c>
      <c r="M179" s="42">
        <f t="shared" si="152"/>
        <v>8.6493482491723957E-3</v>
      </c>
      <c r="N179" s="50">
        <f t="shared" si="153"/>
        <v>0.13730414682061254</v>
      </c>
      <c r="O179" s="41"/>
      <c r="P179" s="42">
        <f t="shared" si="154"/>
        <v>8.2101133653943448E-3</v>
      </c>
      <c r="Q179" s="39">
        <f t="shared" si="155"/>
        <v>0.13033150920288605</v>
      </c>
    </row>
    <row r="180" spans="2:17" x14ac:dyDescent="0.25">
      <c r="B180" s="31">
        <v>42598</v>
      </c>
      <c r="C180" s="33">
        <v>123.3</v>
      </c>
      <c r="D180" s="33"/>
      <c r="E180" s="37">
        <f t="shared" si="146"/>
        <v>-4.8426150121065881E-3</v>
      </c>
      <c r="F180" s="37">
        <f t="shared" si="147"/>
        <v>-4.8543784647981994E-3</v>
      </c>
      <c r="G180" s="40">
        <f t="shared" ref="G180:H180" si="201">STDEV(E180:E200)</f>
        <v>8.3164679008777432E-3</v>
      </c>
      <c r="H180" s="40">
        <f t="shared" si="201"/>
        <v>8.2920701627935325E-3</v>
      </c>
      <c r="I180" s="37">
        <f t="shared" si="149"/>
        <v>0.13201983511304324</v>
      </c>
      <c r="J180" s="37">
        <f t="shared" si="150"/>
        <v>0.13163253302790337</v>
      </c>
      <c r="L180" s="41">
        <f t="shared" si="151"/>
        <v>-4.8543784647981994E-3</v>
      </c>
      <c r="M180" s="42">
        <f t="shared" si="152"/>
        <v>9.4191064338809138E-3</v>
      </c>
      <c r="N180" s="50">
        <f t="shared" si="153"/>
        <v>0.1495236791789841</v>
      </c>
      <c r="O180" s="41"/>
      <c r="P180" s="42">
        <f t="shared" si="154"/>
        <v>8.2920701627935325E-3</v>
      </c>
      <c r="Q180" s="39">
        <f t="shared" si="155"/>
        <v>0.13163253302790337</v>
      </c>
    </row>
    <row r="181" spans="2:17" x14ac:dyDescent="0.25">
      <c r="B181" s="31">
        <v>42597</v>
      </c>
      <c r="C181" s="33">
        <v>123.9</v>
      </c>
      <c r="D181" s="33"/>
      <c r="E181" s="37">
        <f t="shared" si="146"/>
        <v>-7.8475336322869627E-3</v>
      </c>
      <c r="F181" s="37">
        <f t="shared" si="147"/>
        <v>-7.8784875720798279E-3</v>
      </c>
      <c r="G181" s="40">
        <f t="shared" ref="G181:H181" si="202">STDEV(E181:E201)</f>
        <v>9.2335618769159803E-3</v>
      </c>
      <c r="H181" s="40">
        <f t="shared" si="202"/>
        <v>9.1930183489168042E-3</v>
      </c>
      <c r="I181" s="37">
        <f t="shared" si="149"/>
        <v>0.14657825064987887</v>
      </c>
      <c r="J181" s="37">
        <f t="shared" si="150"/>
        <v>0.14593464209572485</v>
      </c>
      <c r="L181" s="41">
        <f t="shared" si="151"/>
        <v>-7.8784875720798279E-3</v>
      </c>
      <c r="M181" s="42">
        <f t="shared" si="152"/>
        <v>9.3496515518741129E-3</v>
      </c>
      <c r="N181" s="50">
        <f t="shared" si="153"/>
        <v>0.14842111710820813</v>
      </c>
      <c r="O181" s="41"/>
      <c r="P181" s="42">
        <f t="shared" si="154"/>
        <v>9.1930183489168042E-3</v>
      </c>
      <c r="Q181" s="39">
        <f t="shared" si="155"/>
        <v>0.14593464209572485</v>
      </c>
    </row>
    <row r="182" spans="2:17" x14ac:dyDescent="0.25">
      <c r="B182" s="31">
        <v>42594</v>
      </c>
      <c r="C182" s="33">
        <v>124.88</v>
      </c>
      <c r="D182" s="33"/>
      <c r="E182" s="37">
        <f t="shared" si="146"/>
        <v>-1.6012810248211551E-4</v>
      </c>
      <c r="F182" s="37">
        <f t="shared" si="147"/>
        <v>-1.6014092435549755E-4</v>
      </c>
      <c r="G182" s="40">
        <f t="shared" ref="G182:H182" si="203">STDEV(E182:E202)</f>
        <v>9.0347424463664144E-3</v>
      </c>
      <c r="H182" s="40">
        <f t="shared" si="203"/>
        <v>8.992714387312143E-3</v>
      </c>
      <c r="I182" s="37">
        <f t="shared" si="149"/>
        <v>0.14342209003562909</v>
      </c>
      <c r="J182" s="37">
        <f t="shared" si="150"/>
        <v>0.14275491528156306</v>
      </c>
      <c r="L182" s="41">
        <f t="shared" si="151"/>
        <v>-1.6014092435549755E-4</v>
      </c>
      <c r="M182" s="42">
        <f t="shared" si="152"/>
        <v>9.1601827209899928E-3</v>
      </c>
      <c r="N182" s="50">
        <f t="shared" si="153"/>
        <v>0.1454133926619029</v>
      </c>
      <c r="O182" s="41"/>
      <c r="P182" s="42">
        <f t="shared" si="154"/>
        <v>8.992714387312143E-3</v>
      </c>
      <c r="Q182" s="39">
        <f t="shared" si="155"/>
        <v>0.14275491528156306</v>
      </c>
    </row>
    <row r="183" spans="2:17" x14ac:dyDescent="0.25">
      <c r="B183" s="31">
        <v>42593</v>
      </c>
      <c r="C183" s="33">
        <v>124.9</v>
      </c>
      <c r="D183" s="33"/>
      <c r="E183" s="37">
        <f t="shared" si="146"/>
        <v>1.6015374759770218E-4</v>
      </c>
      <c r="F183" s="37">
        <f t="shared" si="147"/>
        <v>1.6014092435537598E-4</v>
      </c>
      <c r="G183" s="40">
        <f t="shared" ref="G183:H183" si="204">STDEV(E183:E203)</f>
        <v>9.0088162043937894E-3</v>
      </c>
      <c r="H183" s="40">
        <f t="shared" si="204"/>
        <v>8.9676935653821808E-3</v>
      </c>
      <c r="I183" s="37">
        <f t="shared" si="149"/>
        <v>0.1430105237034888</v>
      </c>
      <c r="J183" s="37">
        <f t="shared" si="150"/>
        <v>0.14235772204701239</v>
      </c>
      <c r="L183" s="41">
        <f t="shared" si="151"/>
        <v>1.6014092435537598E-4</v>
      </c>
      <c r="M183" s="42">
        <f t="shared" si="152"/>
        <v>9.1486367195892735E-3</v>
      </c>
      <c r="N183" s="50">
        <f t="shared" si="153"/>
        <v>0.14523010557184185</v>
      </c>
      <c r="O183" s="41"/>
      <c r="P183" s="42">
        <f t="shared" si="154"/>
        <v>8.9676935653821808E-3</v>
      </c>
      <c r="Q183" s="39">
        <f t="shared" si="155"/>
        <v>0.14235772204701239</v>
      </c>
    </row>
    <row r="184" spans="2:17" x14ac:dyDescent="0.25">
      <c r="B184" s="31">
        <v>42592</v>
      </c>
      <c r="C184" s="33">
        <v>124.88</v>
      </c>
      <c r="D184" s="33"/>
      <c r="E184" s="37">
        <f t="shared" si="146"/>
        <v>-1.4393091316168283E-3</v>
      </c>
      <c r="F184" s="37">
        <f t="shared" si="147"/>
        <v>-1.4403459319752383E-3</v>
      </c>
      <c r="G184" s="40">
        <f t="shared" ref="G184:H184" si="205">STDEV(E184:E204)</f>
        <v>9.4283705864963204E-3</v>
      </c>
      <c r="H184" s="40">
        <f t="shared" si="205"/>
        <v>9.3899717218952801E-3</v>
      </c>
      <c r="I184" s="37">
        <f t="shared" si="149"/>
        <v>0.14967074304255279</v>
      </c>
      <c r="J184" s="37">
        <f t="shared" si="150"/>
        <v>0.14906117996438323</v>
      </c>
      <c r="L184" s="41">
        <f t="shared" si="151"/>
        <v>-1.4403459319752383E-3</v>
      </c>
      <c r="M184" s="42">
        <f t="shared" si="152"/>
        <v>9.3057268258423843E-3</v>
      </c>
      <c r="N184" s="50">
        <f t="shared" si="153"/>
        <v>0.14772383369928851</v>
      </c>
      <c r="O184" s="41"/>
      <c r="P184" s="42">
        <f t="shared" si="154"/>
        <v>9.3899717218952801E-3</v>
      </c>
      <c r="Q184" s="39">
        <f t="shared" si="155"/>
        <v>0.14906117996438323</v>
      </c>
    </row>
    <row r="185" spans="2:17" x14ac:dyDescent="0.25">
      <c r="B185" s="31">
        <v>42591</v>
      </c>
      <c r="C185" s="33">
        <v>125.06</v>
      </c>
      <c r="D185" s="33"/>
      <c r="E185" s="37">
        <f t="shared" si="146"/>
        <v>-1.5966789078716292E-3</v>
      </c>
      <c r="F185" s="37">
        <f t="shared" si="147"/>
        <v>-1.5979549581149404E-3</v>
      </c>
      <c r="G185" s="40">
        <f t="shared" ref="G185:H185" si="206">STDEV(E185:E205)</f>
        <v>9.3943763167984654E-3</v>
      </c>
      <c r="H185" s="40">
        <f t="shared" si="206"/>
        <v>9.356293430156282E-3</v>
      </c>
      <c r="I185" s="37">
        <f t="shared" si="149"/>
        <v>0.14913110074082209</v>
      </c>
      <c r="J185" s="37">
        <f t="shared" si="150"/>
        <v>0.14852655365724599</v>
      </c>
      <c r="L185" s="41">
        <f t="shared" si="151"/>
        <v>-1.5979549581149404E-3</v>
      </c>
      <c r="M185" s="42">
        <f t="shared" si="152"/>
        <v>1.0765246327774602E-2</v>
      </c>
      <c r="N185" s="50">
        <f t="shared" si="153"/>
        <v>0.17089298751385754</v>
      </c>
      <c r="O185" s="41"/>
      <c r="P185" s="42">
        <f t="shared" si="154"/>
        <v>9.356293430156282E-3</v>
      </c>
      <c r="Q185" s="39">
        <f t="shared" si="155"/>
        <v>0.14852655365724599</v>
      </c>
    </row>
    <row r="186" spans="2:17" x14ac:dyDescent="0.25">
      <c r="B186" s="31">
        <v>42590</v>
      </c>
      <c r="C186" s="33">
        <v>125.26</v>
      </c>
      <c r="D186" s="33"/>
      <c r="E186" s="37">
        <f t="shared" si="146"/>
        <v>8.7894526568121911E-4</v>
      </c>
      <c r="F186" s="37">
        <f t="shared" si="147"/>
        <v>8.7855921948361152E-4</v>
      </c>
      <c r="G186" s="40">
        <f t="shared" ref="G186:H186" si="207">STDEV(E186:E206)</f>
        <v>9.3518806223240429E-3</v>
      </c>
      <c r="H186" s="40">
        <f t="shared" si="207"/>
        <v>9.3151346771775303E-3</v>
      </c>
      <c r="I186" s="37">
        <f t="shared" si="149"/>
        <v>0.14845650250460027</v>
      </c>
      <c r="J186" s="37">
        <f t="shared" si="150"/>
        <v>0.1478731787093141</v>
      </c>
      <c r="L186" s="41">
        <f t="shared" si="151"/>
        <v>8.7855921948361152E-4</v>
      </c>
      <c r="M186" s="42">
        <f t="shared" si="152"/>
        <v>1.2276077411469287E-2</v>
      </c>
      <c r="N186" s="50">
        <f t="shared" si="153"/>
        <v>0.19487668743675166</v>
      </c>
      <c r="O186" s="41"/>
      <c r="P186" s="42">
        <f t="shared" si="154"/>
        <v>9.3151346771775303E-3</v>
      </c>
      <c r="Q186" s="39">
        <f t="shared" si="155"/>
        <v>0.1478731787093141</v>
      </c>
    </row>
    <row r="187" spans="2:17" x14ac:dyDescent="0.25">
      <c r="B187" s="31">
        <v>42587</v>
      </c>
      <c r="C187" s="33">
        <v>125.15</v>
      </c>
      <c r="D187" s="33"/>
      <c r="E187" s="37">
        <f t="shared" si="146"/>
        <v>6.3525249276294993E-3</v>
      </c>
      <c r="F187" s="37">
        <f t="shared" si="147"/>
        <v>6.3324326872301953E-3</v>
      </c>
      <c r="G187" s="40">
        <f t="shared" ref="G187:H187" si="208">STDEV(E187:E207)</f>
        <v>9.5271920237964269E-3</v>
      </c>
      <c r="H187" s="40">
        <f t="shared" si="208"/>
        <v>9.490723231848186E-3</v>
      </c>
      <c r="I187" s="37">
        <f t="shared" si="149"/>
        <v>0.15123948472634105</v>
      </c>
      <c r="J187" s="37">
        <f t="shared" si="150"/>
        <v>0.15066056060168104</v>
      </c>
      <c r="L187" s="41">
        <f t="shared" si="151"/>
        <v>6.3324326872301953E-3</v>
      </c>
      <c r="M187" s="42">
        <f t="shared" si="152"/>
        <v>1.3448221936133691E-2</v>
      </c>
      <c r="N187" s="50">
        <f t="shared" si="153"/>
        <v>0.21348390491407981</v>
      </c>
      <c r="O187" s="41"/>
      <c r="P187" s="42">
        <f t="shared" si="154"/>
        <v>9.490723231848186E-3</v>
      </c>
      <c r="Q187" s="39">
        <f t="shared" si="155"/>
        <v>0.15066056060168104</v>
      </c>
    </row>
    <row r="188" spans="2:17" x14ac:dyDescent="0.25">
      <c r="B188" s="31">
        <v>42586</v>
      </c>
      <c r="C188" s="33">
        <v>124.36</v>
      </c>
      <c r="D188" s="33"/>
      <c r="E188" s="37">
        <f t="shared" si="146"/>
        <v>1.510080809729808E-2</v>
      </c>
      <c r="F188" s="37">
        <f t="shared" si="147"/>
        <v>1.4987925884473768E-2</v>
      </c>
      <c r="G188" s="40">
        <f t="shared" ref="G188:H188" si="209">STDEV(E188:E208)</f>
        <v>9.8000733905943046E-3</v>
      </c>
      <c r="H188" s="40">
        <f t="shared" si="209"/>
        <v>9.7628950381421775E-3</v>
      </c>
      <c r="I188" s="37">
        <f t="shared" si="149"/>
        <v>0.15557134213016455</v>
      </c>
      <c r="J188" s="37">
        <f t="shared" si="150"/>
        <v>0.15498115408170393</v>
      </c>
      <c r="L188" s="41">
        <f t="shared" si="151"/>
        <v>1.4987925884473768E-2</v>
      </c>
      <c r="M188" s="42">
        <f t="shared" si="152"/>
        <v>1.3502073086884031E-2</v>
      </c>
      <c r="N188" s="50">
        <f t="shared" si="153"/>
        <v>0.2143387654302801</v>
      </c>
      <c r="O188" s="41"/>
      <c r="P188" s="42">
        <f t="shared" si="154"/>
        <v>9.7628950381421775E-3</v>
      </c>
      <c r="Q188" s="39">
        <f t="shared" si="155"/>
        <v>0.15498115408170393</v>
      </c>
    </row>
    <row r="189" spans="2:17" x14ac:dyDescent="0.25">
      <c r="B189" s="31">
        <v>42585</v>
      </c>
      <c r="C189" s="33">
        <v>122.51</v>
      </c>
      <c r="D189" s="33"/>
      <c r="E189" s="37">
        <f t="shared" si="146"/>
        <v>-4.7119993500690516E-3</v>
      </c>
      <c r="F189" s="37">
        <f t="shared" si="147"/>
        <v>-4.7231358161252089E-3</v>
      </c>
      <c r="G189" s="40">
        <f t="shared" ref="G189:H189" si="210">STDEV(E189:E209)</f>
        <v>1.0481883247009317E-2</v>
      </c>
      <c r="H189" s="40">
        <f t="shared" si="210"/>
        <v>1.0428867884557049E-2</v>
      </c>
      <c r="I189" s="37">
        <f t="shared" si="149"/>
        <v>0.16639473805920521</v>
      </c>
      <c r="J189" s="37">
        <f t="shared" si="150"/>
        <v>0.1655531452709173</v>
      </c>
      <c r="L189" s="41">
        <f t="shared" si="151"/>
        <v>-4.7231358161252089E-3</v>
      </c>
      <c r="M189" s="42">
        <f t="shared" si="152"/>
        <v>1.3363379740244791E-2</v>
      </c>
      <c r="N189" s="50">
        <f t="shared" si="153"/>
        <v>0.21213707680803986</v>
      </c>
      <c r="O189" s="41"/>
      <c r="P189" s="42">
        <f t="shared" si="154"/>
        <v>1.0428867884557049E-2</v>
      </c>
      <c r="Q189" s="39">
        <f t="shared" si="155"/>
        <v>0.1655531452709173</v>
      </c>
    </row>
    <row r="190" spans="2:17" x14ac:dyDescent="0.25">
      <c r="B190" s="31">
        <v>42584</v>
      </c>
      <c r="C190" s="33">
        <v>123.09</v>
      </c>
      <c r="D190" s="33"/>
      <c r="E190" s="37">
        <f t="shared" si="146"/>
        <v>-9.8141742418148548E-3</v>
      </c>
      <c r="F190" s="37">
        <f t="shared" si="147"/>
        <v>-9.8626506814196921E-3</v>
      </c>
      <c r="G190" s="40">
        <f t="shared" ref="G190:H190" si="211">STDEV(E190:E210)</f>
        <v>1.0383323327972401E-2</v>
      </c>
      <c r="H190" s="40">
        <f t="shared" si="211"/>
        <v>1.0330244711950711E-2</v>
      </c>
      <c r="I190" s="37">
        <f t="shared" si="149"/>
        <v>0.16483014784914318</v>
      </c>
      <c r="J190" s="37">
        <f t="shared" si="150"/>
        <v>0.16398755094156989</v>
      </c>
      <c r="L190" s="41">
        <f t="shared" si="151"/>
        <v>-9.8626506814196921E-3</v>
      </c>
      <c r="M190" s="42">
        <f t="shared" si="152"/>
        <v>1.3347858298151738E-2</v>
      </c>
      <c r="N190" s="50">
        <f t="shared" si="153"/>
        <v>0.21189068155343602</v>
      </c>
      <c r="O190" s="41"/>
      <c r="P190" s="42">
        <f t="shared" si="154"/>
        <v>1.0330244711950711E-2</v>
      </c>
      <c r="Q190" s="39">
        <f t="shared" si="155"/>
        <v>0.16398755094156989</v>
      </c>
    </row>
    <row r="191" spans="2:17" x14ac:dyDescent="0.25">
      <c r="B191" s="31">
        <v>42583</v>
      </c>
      <c r="C191" s="33">
        <v>124.31</v>
      </c>
      <c r="D191" s="33"/>
      <c r="E191" s="37">
        <f t="shared" si="146"/>
        <v>2.9853154752299549E-3</v>
      </c>
      <c r="F191" s="37">
        <f t="shared" si="147"/>
        <v>2.9808682696626436E-3</v>
      </c>
      <c r="G191" s="40">
        <f t="shared" ref="G191:H191" si="212">STDEV(E191:E211)</f>
        <v>9.9778065794719414E-3</v>
      </c>
      <c r="H191" s="40">
        <f t="shared" si="212"/>
        <v>9.9217977524506742E-3</v>
      </c>
      <c r="I191" s="37">
        <f t="shared" si="149"/>
        <v>0.15839276903512073</v>
      </c>
      <c r="J191" s="37">
        <f t="shared" si="150"/>
        <v>0.15750365646998449</v>
      </c>
      <c r="L191" s="41">
        <f t="shared" si="151"/>
        <v>2.9808682696626436E-3</v>
      </c>
      <c r="M191" s="42">
        <f t="shared" si="152"/>
        <v>1.3133855129691775E-2</v>
      </c>
      <c r="N191" s="50">
        <f t="shared" si="153"/>
        <v>0.20849348657228647</v>
      </c>
      <c r="O191" s="41"/>
      <c r="P191" s="42">
        <f t="shared" si="154"/>
        <v>9.9217977524506742E-3</v>
      </c>
      <c r="Q191" s="39">
        <f t="shared" si="155"/>
        <v>0.15750365646998449</v>
      </c>
    </row>
    <row r="192" spans="2:17" x14ac:dyDescent="0.25">
      <c r="B192" s="31">
        <v>42580</v>
      </c>
      <c r="C192" s="33">
        <v>123.94</v>
      </c>
      <c r="D192" s="33"/>
      <c r="E192" s="37">
        <f t="shared" si="146"/>
        <v>-8.4800000000000431E-3</v>
      </c>
      <c r="F192" s="37">
        <f t="shared" si="147"/>
        <v>-8.5161597683397414E-3</v>
      </c>
      <c r="G192" s="40">
        <f t="shared" ref="G192:H192" si="213">STDEV(E192:E212)</f>
        <v>9.9971424557326206E-3</v>
      </c>
      <c r="H192" s="40">
        <f t="shared" si="213"/>
        <v>9.9406931776221986E-3</v>
      </c>
      <c r="I192" s="37">
        <f t="shared" si="149"/>
        <v>0.15869971655492437</v>
      </c>
      <c r="J192" s="37">
        <f t="shared" si="150"/>
        <v>0.15780361204550858</v>
      </c>
      <c r="L192" s="41">
        <f t="shared" si="151"/>
        <v>-8.5161597683397414E-3</v>
      </c>
      <c r="M192" s="42">
        <f t="shared" si="152"/>
        <v>1.3424897944653067E-2</v>
      </c>
      <c r="N192" s="50">
        <f t="shared" si="153"/>
        <v>0.2131136480278451</v>
      </c>
      <c r="O192" s="41"/>
      <c r="P192" s="42">
        <f t="shared" si="154"/>
        <v>9.9406931776221986E-3</v>
      </c>
      <c r="Q192" s="39">
        <f t="shared" si="155"/>
        <v>0.15780361204550858</v>
      </c>
    </row>
    <row r="193" spans="2:17" x14ac:dyDescent="0.25">
      <c r="B193" s="31">
        <v>42579</v>
      </c>
      <c r="C193" s="33">
        <v>125</v>
      </c>
      <c r="D193" s="33"/>
      <c r="E193" s="37">
        <f t="shared" si="146"/>
        <v>1.3458731960434456E-2</v>
      </c>
      <c r="F193" s="37">
        <f t="shared" si="147"/>
        <v>1.3368967738954254E-2</v>
      </c>
      <c r="G193" s="40">
        <f t="shared" ref="G193:H193" si="214">STDEV(E193:E213)</f>
        <v>9.7538220273773735E-3</v>
      </c>
      <c r="H193" s="40">
        <f t="shared" si="214"/>
        <v>9.6961038525814197E-3</v>
      </c>
      <c r="I193" s="37">
        <f t="shared" si="149"/>
        <v>0.15483712450094622</v>
      </c>
      <c r="J193" s="37">
        <f t="shared" si="150"/>
        <v>0.15392087688111433</v>
      </c>
      <c r="L193" s="41">
        <f t="shared" si="151"/>
        <v>1.3368967738954254E-2</v>
      </c>
      <c r="M193" s="42">
        <f t="shared" si="152"/>
        <v>1.3287588308704914E-2</v>
      </c>
      <c r="N193" s="50">
        <f t="shared" si="153"/>
        <v>0.21093392513185533</v>
      </c>
      <c r="O193" s="41"/>
      <c r="P193" s="42">
        <f t="shared" si="154"/>
        <v>9.6961038525814197E-3</v>
      </c>
      <c r="Q193" s="39">
        <f t="shared" si="155"/>
        <v>0.15392087688111433</v>
      </c>
    </row>
    <row r="194" spans="2:17" x14ac:dyDescent="0.25">
      <c r="B194" s="31">
        <v>42578</v>
      </c>
      <c r="C194" s="33">
        <v>123.34</v>
      </c>
      <c r="D194" s="33"/>
      <c r="E194" s="37">
        <f t="shared" si="146"/>
        <v>1.7488863223890538E-2</v>
      </c>
      <c r="F194" s="37">
        <f t="shared" si="147"/>
        <v>1.7337693040207873E-2</v>
      </c>
      <c r="G194" s="40">
        <f t="shared" ref="G194:H194" si="215">STDEV(E194:E214)</f>
        <v>1.1544350037812198E-2</v>
      </c>
      <c r="H194" s="40">
        <f t="shared" si="215"/>
        <v>1.1433715563687179E-2</v>
      </c>
      <c r="I194" s="37">
        <f t="shared" si="149"/>
        <v>0.18326087548758108</v>
      </c>
      <c r="J194" s="37">
        <f t="shared" si="150"/>
        <v>0.18150460765778981</v>
      </c>
      <c r="L194" s="41">
        <f t="shared" si="151"/>
        <v>1.7337693040207873E-2</v>
      </c>
      <c r="M194" s="42">
        <f t="shared" si="152"/>
        <v>1.3177793019056146E-2</v>
      </c>
      <c r="N194" s="50">
        <f t="shared" si="153"/>
        <v>0.20919097894263364</v>
      </c>
      <c r="O194" s="41"/>
      <c r="P194" s="42">
        <f t="shared" si="154"/>
        <v>1.1433715563687179E-2</v>
      </c>
      <c r="Q194" s="39">
        <f t="shared" si="155"/>
        <v>0.18150460765778981</v>
      </c>
    </row>
    <row r="195" spans="2:17" x14ac:dyDescent="0.25">
      <c r="B195" s="31">
        <v>42577</v>
      </c>
      <c r="C195" s="33">
        <v>121.22</v>
      </c>
      <c r="D195" s="33"/>
      <c r="E195" s="37">
        <f t="shared" si="146"/>
        <v>-3.3708788950094215E-3</v>
      </c>
      <c r="F195" s="37">
        <f t="shared" si="147"/>
        <v>-3.3765731072060269E-3</v>
      </c>
      <c r="G195" s="40">
        <f t="shared" ref="G195:H195" si="216">STDEV(E195:E215)</f>
        <v>1.3366037357879708E-2</v>
      </c>
      <c r="H195" s="40">
        <f t="shared" si="216"/>
        <v>1.3311477772249664E-2</v>
      </c>
      <c r="I195" s="37">
        <f t="shared" si="149"/>
        <v>0.2121792651800912</v>
      </c>
      <c r="J195" s="37">
        <f t="shared" si="150"/>
        <v>0.21131315860882025</v>
      </c>
      <c r="L195" s="41">
        <f t="shared" si="151"/>
        <v>-3.3765731072060269E-3</v>
      </c>
      <c r="M195" s="42">
        <f t="shared" si="152"/>
        <v>1.2930240380409569E-2</v>
      </c>
      <c r="N195" s="50">
        <f t="shared" si="153"/>
        <v>0.20526120263309358</v>
      </c>
      <c r="O195" s="41"/>
      <c r="P195" s="42">
        <f t="shared" si="154"/>
        <v>1.3311477772249664E-2</v>
      </c>
      <c r="Q195" s="39">
        <f t="shared" si="155"/>
        <v>0.21131315860882025</v>
      </c>
    </row>
    <row r="196" spans="2:17" x14ac:dyDescent="0.25">
      <c r="B196" s="31">
        <v>42576</v>
      </c>
      <c r="C196" s="33">
        <v>121.63</v>
      </c>
      <c r="D196" s="33"/>
      <c r="E196" s="37">
        <f t="shared" si="146"/>
        <v>5.2066115702478211E-3</v>
      </c>
      <c r="F196" s="37">
        <f t="shared" si="147"/>
        <v>5.1931040336038329E-3</v>
      </c>
      <c r="G196" s="40">
        <f t="shared" ref="G196:H196" si="217">STDEV(E196:E216)</f>
        <v>1.4816096193324014E-2</v>
      </c>
      <c r="H196" s="40">
        <f t="shared" si="217"/>
        <v>1.4793531407672001E-2</v>
      </c>
      <c r="I196" s="37">
        <f t="shared" si="149"/>
        <v>0.2351982355700766</v>
      </c>
      <c r="J196" s="37">
        <f t="shared" si="150"/>
        <v>0.23484003070274037</v>
      </c>
      <c r="L196" s="41">
        <f t="shared" si="151"/>
        <v>5.1931040336038329E-3</v>
      </c>
      <c r="M196" s="42">
        <f t="shared" si="152"/>
        <v>1.369885639325703E-2</v>
      </c>
      <c r="N196" s="50">
        <f t="shared" si="153"/>
        <v>0.21746260357527203</v>
      </c>
      <c r="O196" s="41"/>
      <c r="P196" s="42">
        <f t="shared" si="154"/>
        <v>1.4793531407672001E-2</v>
      </c>
      <c r="Q196" s="39">
        <f t="shared" si="155"/>
        <v>0.23484003070274037</v>
      </c>
    </row>
    <row r="197" spans="2:17" x14ac:dyDescent="0.25">
      <c r="B197" s="31">
        <v>42573</v>
      </c>
      <c r="C197" s="33">
        <v>121</v>
      </c>
      <c r="D197" s="33"/>
      <c r="E197" s="37">
        <f t="shared" si="146"/>
        <v>3.2335627228257113E-3</v>
      </c>
      <c r="F197" s="37">
        <f t="shared" si="147"/>
        <v>3.2283460015896043E-3</v>
      </c>
      <c r="G197" s="40">
        <f t="shared" ref="G197:H197" si="218">STDEV(E197:E217)</f>
        <v>1.4899176301502611E-2</v>
      </c>
      <c r="H197" s="40">
        <f t="shared" si="218"/>
        <v>1.4877381861309982E-2</v>
      </c>
      <c r="I197" s="37">
        <f t="shared" si="149"/>
        <v>0.23651709140089808</v>
      </c>
      <c r="J197" s="37">
        <f t="shared" si="150"/>
        <v>0.23617111538861668</v>
      </c>
      <c r="L197" s="41">
        <f t="shared" si="151"/>
        <v>3.2283460015896043E-3</v>
      </c>
      <c r="M197" s="42">
        <f t="shared" si="152"/>
        <v>1.4059568397120605E-2</v>
      </c>
      <c r="N197" s="50">
        <f t="shared" si="153"/>
        <v>0.22318872911810478</v>
      </c>
      <c r="O197" s="41"/>
      <c r="P197" s="42">
        <f t="shared" si="154"/>
        <v>1.4877381861309982E-2</v>
      </c>
      <c r="Q197" s="39">
        <f t="shared" si="155"/>
        <v>0.23617111538861668</v>
      </c>
    </row>
    <row r="198" spans="2:17" x14ac:dyDescent="0.25">
      <c r="B198" s="31">
        <v>42572</v>
      </c>
      <c r="C198" s="33">
        <v>120.61</v>
      </c>
      <c r="D198" s="33"/>
      <c r="E198" s="37">
        <f t="shared" ref="E198:E254" si="219">C198/C199-1</f>
        <v>-1.0744750656167978E-2</v>
      </c>
      <c r="F198" s="37">
        <f t="shared" ref="F198:F254" si="220">LN(C198/C199)</f>
        <v>-1.0802892343184585E-2</v>
      </c>
      <c r="G198" s="40">
        <f t="shared" ref="G198:H198" si="221">STDEV(E198:E218)</f>
        <v>1.497899736218871E-2</v>
      </c>
      <c r="H198" s="40">
        <f t="shared" si="221"/>
        <v>1.4954825726224585E-2</v>
      </c>
      <c r="I198" s="37">
        <f t="shared" ref="I198:I254" si="222">G198*SQRT(252)</f>
        <v>0.23778421145666295</v>
      </c>
      <c r="J198" s="37">
        <f t="shared" ref="J198:J254" si="223">H198*SQRT(252)</f>
        <v>0.237400498631407</v>
      </c>
      <c r="L198" s="41">
        <f t="shared" ref="L198:L254" si="224">LN(C198/C199)</f>
        <v>-1.0802892343184585E-2</v>
      </c>
      <c r="M198" s="42">
        <f t="shared" ref="M198:M254" si="225">STDEV(L198:L227)</f>
        <v>1.4052165884910902E-2</v>
      </c>
      <c r="N198" s="50">
        <f t="shared" ref="N198:N254" si="226">M198*SQRT(252)</f>
        <v>0.2230712178798008</v>
      </c>
      <c r="O198" s="41"/>
      <c r="P198" s="42">
        <f t="shared" ref="P198:P254" si="227">STDEV(L198:L218)</f>
        <v>1.4954825726224585E-2</v>
      </c>
      <c r="Q198" s="39">
        <f t="shared" ref="Q198:Q254" si="228">P198*SQRT(252)</f>
        <v>0.237400498631407</v>
      </c>
    </row>
    <row r="199" spans="2:17" x14ac:dyDescent="0.25">
      <c r="B199" s="31">
        <v>42571</v>
      </c>
      <c r="C199" s="33">
        <v>121.92</v>
      </c>
      <c r="D199" s="33"/>
      <c r="E199" s="37">
        <f t="shared" si="219"/>
        <v>1.0861454274106563E-2</v>
      </c>
      <c r="F199" s="37">
        <f t="shared" si="220"/>
        <v>1.0802892343184524E-2</v>
      </c>
      <c r="G199" s="40">
        <f t="shared" ref="G199:H199" si="229">STDEV(E199:E219)</f>
        <v>1.4712819876840528E-2</v>
      </c>
      <c r="H199" s="40">
        <f t="shared" si="229"/>
        <v>1.469201523614074E-2</v>
      </c>
      <c r="I199" s="37">
        <f t="shared" si="222"/>
        <v>0.23355877487164797</v>
      </c>
      <c r="J199" s="37">
        <f t="shared" si="223"/>
        <v>0.23322851143920184</v>
      </c>
      <c r="L199" s="41">
        <f t="shared" si="224"/>
        <v>1.0802892343184524E-2</v>
      </c>
      <c r="M199" s="42">
        <f t="shared" si="225"/>
        <v>1.3907990884653606E-2</v>
      </c>
      <c r="N199" s="50">
        <f t="shared" si="226"/>
        <v>0.22078251070407992</v>
      </c>
      <c r="O199" s="41"/>
      <c r="P199" s="42">
        <f t="shared" si="227"/>
        <v>1.469201523614074E-2</v>
      </c>
      <c r="Q199" s="39">
        <f t="shared" si="228"/>
        <v>0.23322851143920184</v>
      </c>
    </row>
    <row r="200" spans="2:17" x14ac:dyDescent="0.25">
      <c r="B200" s="31">
        <v>42570</v>
      </c>
      <c r="C200" s="33">
        <v>120.61</v>
      </c>
      <c r="D200" s="33"/>
      <c r="E200" s="37">
        <f t="shared" si="219"/>
        <v>1.0387869648990522E-2</v>
      </c>
      <c r="F200" s="37">
        <f t="shared" si="220"/>
        <v>1.0334286488204586E-2</v>
      </c>
      <c r="G200" s="40">
        <f t="shared" ref="G200:H200" si="230">STDEV(E200:E220)</f>
        <v>1.4617710496075629E-2</v>
      </c>
      <c r="H200" s="40">
        <f t="shared" si="230"/>
        <v>1.4595423465932735E-2</v>
      </c>
      <c r="I200" s="37">
        <f t="shared" si="222"/>
        <v>0.23204896025852834</v>
      </c>
      <c r="J200" s="37">
        <f t="shared" si="223"/>
        <v>0.23169516462320655</v>
      </c>
      <c r="L200" s="41">
        <f t="shared" si="224"/>
        <v>1.0334286488204586E-2</v>
      </c>
      <c r="M200" s="42">
        <f t="shared" si="225"/>
        <v>1.3897579625608907E-2</v>
      </c>
      <c r="N200" s="50">
        <f t="shared" si="226"/>
        <v>0.22061723709047584</v>
      </c>
      <c r="O200" s="41"/>
      <c r="P200" s="42">
        <f t="shared" si="227"/>
        <v>1.4595423465932735E-2</v>
      </c>
      <c r="Q200" s="39">
        <f t="shared" si="228"/>
        <v>0.23169516462320655</v>
      </c>
    </row>
    <row r="201" spans="2:17" x14ac:dyDescent="0.25">
      <c r="B201" s="31">
        <v>42569</v>
      </c>
      <c r="C201" s="33">
        <v>119.37</v>
      </c>
      <c r="D201" s="33"/>
      <c r="E201" s="37">
        <f t="shared" si="219"/>
        <v>2.147869245250722E-2</v>
      </c>
      <c r="F201" s="37">
        <f t="shared" si="220"/>
        <v>2.1251275980655935E-2</v>
      </c>
      <c r="G201" s="40">
        <f t="shared" ref="G201:H201" si="231">STDEV(E201:E221)</f>
        <v>1.4880295637164382E-2</v>
      </c>
      <c r="H201" s="40">
        <f t="shared" si="231"/>
        <v>1.4855310362780939E-2</v>
      </c>
      <c r="I201" s="37">
        <f t="shared" si="222"/>
        <v>0.23621737014633823</v>
      </c>
      <c r="J201" s="37">
        <f t="shared" si="223"/>
        <v>0.23582074121159441</v>
      </c>
      <c r="L201" s="41">
        <f t="shared" si="224"/>
        <v>2.1251275980655935E-2</v>
      </c>
      <c r="M201" s="42">
        <f t="shared" si="225"/>
        <v>1.3780814803779035E-2</v>
      </c>
      <c r="N201" s="50">
        <f t="shared" si="226"/>
        <v>0.21876365300782022</v>
      </c>
      <c r="O201" s="41"/>
      <c r="P201" s="42">
        <f t="shared" si="227"/>
        <v>1.4855310362780939E-2</v>
      </c>
      <c r="Q201" s="39">
        <f t="shared" si="228"/>
        <v>0.23582074121159441</v>
      </c>
    </row>
    <row r="202" spans="2:17" x14ac:dyDescent="0.25">
      <c r="B202" s="31">
        <v>42566</v>
      </c>
      <c r="C202" s="33">
        <v>116.86</v>
      </c>
      <c r="D202" s="33"/>
      <c r="E202" s="37">
        <f t="shared" si="219"/>
        <v>-3.6661266945179349E-3</v>
      </c>
      <c r="F202" s="37">
        <f t="shared" si="220"/>
        <v>-3.6728634071227918E-3</v>
      </c>
      <c r="G202" s="40">
        <f t="shared" ref="G202:H202" si="232">STDEV(E202:E222)</f>
        <v>1.4220097116996155E-2</v>
      </c>
      <c r="H202" s="40">
        <f t="shared" si="232"/>
        <v>1.420152545430251E-2</v>
      </c>
      <c r="I202" s="37">
        <f t="shared" si="222"/>
        <v>0.22573704354455029</v>
      </c>
      <c r="J202" s="37">
        <f t="shared" si="223"/>
        <v>0.22544222753902815</v>
      </c>
      <c r="L202" s="41">
        <f t="shared" si="224"/>
        <v>-3.6728634071227918E-3</v>
      </c>
      <c r="M202" s="42">
        <f t="shared" si="225"/>
        <v>1.321238814796722E-2</v>
      </c>
      <c r="N202" s="50">
        <f t="shared" si="226"/>
        <v>0.2097401595886712</v>
      </c>
      <c r="O202" s="41"/>
      <c r="P202" s="42">
        <f t="shared" si="227"/>
        <v>1.420152545430251E-2</v>
      </c>
      <c r="Q202" s="39">
        <f t="shared" si="228"/>
        <v>0.22544222753902815</v>
      </c>
    </row>
    <row r="203" spans="2:17" x14ac:dyDescent="0.25">
      <c r="B203" s="31">
        <v>42565</v>
      </c>
      <c r="C203" s="33">
        <v>117.29</v>
      </c>
      <c r="D203" s="33"/>
      <c r="E203" s="37">
        <f t="shared" si="219"/>
        <v>4.3671861620140362E-3</v>
      </c>
      <c r="F203" s="37">
        <f t="shared" si="220"/>
        <v>4.357677678022134E-3</v>
      </c>
      <c r="G203" s="40">
        <f t="shared" ref="G203:H203" si="233">STDEV(E203:E223)</f>
        <v>1.420924935659609E-2</v>
      </c>
      <c r="H203" s="40">
        <f t="shared" si="233"/>
        <v>1.41908550779267E-2</v>
      </c>
      <c r="I203" s="37">
        <f t="shared" si="222"/>
        <v>0.22556484068674679</v>
      </c>
      <c r="J203" s="37">
        <f t="shared" si="223"/>
        <v>0.22527284056531302</v>
      </c>
      <c r="L203" s="41">
        <f t="shared" si="224"/>
        <v>4.357677678022134E-3</v>
      </c>
      <c r="M203" s="42">
        <f t="shared" si="225"/>
        <v>1.3203338767503446E-2</v>
      </c>
      <c r="N203" s="50">
        <f t="shared" si="226"/>
        <v>0.20959650512731309</v>
      </c>
      <c r="O203" s="41"/>
      <c r="P203" s="42">
        <f t="shared" si="227"/>
        <v>1.41908550779267E-2</v>
      </c>
      <c r="Q203" s="39">
        <f t="shared" si="228"/>
        <v>0.22527284056531302</v>
      </c>
    </row>
    <row r="204" spans="2:17" x14ac:dyDescent="0.25">
      <c r="B204" s="31">
        <v>42564</v>
      </c>
      <c r="C204" s="33">
        <v>116.78</v>
      </c>
      <c r="D204" s="33"/>
      <c r="E204" s="37">
        <f t="shared" si="219"/>
        <v>-9.7515475281947372E-3</v>
      </c>
      <c r="F204" s="37">
        <f t="shared" si="220"/>
        <v>-9.7994052464871421E-3</v>
      </c>
      <c r="G204" s="40">
        <f t="shared" ref="G204:H204" si="234">STDEV(E204:E224)</f>
        <v>1.4290579858470492E-2</v>
      </c>
      <c r="H204" s="40">
        <f t="shared" si="234"/>
        <v>1.4272871042035206E-2</v>
      </c>
      <c r="I204" s="37">
        <f t="shared" si="222"/>
        <v>0.22685592237852922</v>
      </c>
      <c r="J204" s="37">
        <f t="shared" si="223"/>
        <v>0.22657480363272287</v>
      </c>
      <c r="L204" s="41">
        <f t="shared" si="224"/>
        <v>-9.7994052464871421E-3</v>
      </c>
      <c r="M204" s="42">
        <f t="shared" si="225"/>
        <v>1.3172597758287512E-2</v>
      </c>
      <c r="N204" s="50">
        <f t="shared" si="226"/>
        <v>0.20910850673469406</v>
      </c>
      <c r="O204" s="41"/>
      <c r="P204" s="42">
        <f t="shared" si="227"/>
        <v>1.4272871042035206E-2</v>
      </c>
      <c r="Q204" s="39">
        <f t="shared" si="228"/>
        <v>0.22657480363272287</v>
      </c>
    </row>
    <row r="205" spans="2:17" x14ac:dyDescent="0.25">
      <c r="B205" s="31">
        <v>42563</v>
      </c>
      <c r="C205" s="33">
        <v>117.93</v>
      </c>
      <c r="D205" s="33"/>
      <c r="E205" s="37">
        <f t="shared" si="219"/>
        <v>5.0903537795887743E-4</v>
      </c>
      <c r="F205" s="37">
        <f t="shared" si="220"/>
        <v>5.0890586340066805E-4</v>
      </c>
      <c r="G205" s="40">
        <f t="shared" ref="G205:H205" si="235">STDEV(E205:E225)</f>
        <v>1.5064110801839977E-2</v>
      </c>
      <c r="H205" s="40">
        <f t="shared" si="235"/>
        <v>1.5062234706075116E-2</v>
      </c>
      <c r="I205" s="37">
        <f t="shared" si="222"/>
        <v>0.2391353454239423</v>
      </c>
      <c r="J205" s="37">
        <f t="shared" si="223"/>
        <v>0.23910556332696489</v>
      </c>
      <c r="L205" s="41">
        <f t="shared" si="224"/>
        <v>5.0890586340066805E-4</v>
      </c>
      <c r="M205" s="42">
        <f t="shared" si="225"/>
        <v>1.3083028179843564E-2</v>
      </c>
      <c r="N205" s="50">
        <f t="shared" si="226"/>
        <v>0.20768663375709656</v>
      </c>
      <c r="O205" s="41"/>
      <c r="P205" s="42">
        <f t="shared" si="227"/>
        <v>1.5062234706075116E-2</v>
      </c>
      <c r="Q205" s="39">
        <f t="shared" si="228"/>
        <v>0.23910556332696489</v>
      </c>
    </row>
    <row r="206" spans="2:17" x14ac:dyDescent="0.25">
      <c r="B206" s="31">
        <v>42562</v>
      </c>
      <c r="C206" s="33">
        <v>117.87</v>
      </c>
      <c r="D206" s="33"/>
      <c r="E206" s="37">
        <f t="shared" si="219"/>
        <v>5.3735926305016335E-3</v>
      </c>
      <c r="F206" s="37">
        <f t="shared" si="220"/>
        <v>5.3592063957865026E-3</v>
      </c>
      <c r="G206" s="40">
        <f t="shared" ref="G206:H206" si="236">STDEV(E206:E226)</f>
        <v>1.5514642974238395E-2</v>
      </c>
      <c r="H206" s="40">
        <f t="shared" si="236"/>
        <v>1.5513985999999397E-2</v>
      </c>
      <c r="I206" s="37">
        <f t="shared" si="222"/>
        <v>0.24628732193874164</v>
      </c>
      <c r="J206" s="37">
        <f t="shared" si="223"/>
        <v>0.24627689279601667</v>
      </c>
      <c r="L206" s="41">
        <f t="shared" si="224"/>
        <v>5.3592063957865026E-3</v>
      </c>
      <c r="M206" s="42">
        <f t="shared" si="225"/>
        <v>1.308200976914474E-2</v>
      </c>
      <c r="N206" s="50">
        <f t="shared" si="226"/>
        <v>0.20767046698844688</v>
      </c>
      <c r="O206" s="41"/>
      <c r="P206" s="42">
        <f t="shared" si="227"/>
        <v>1.5513985999999397E-2</v>
      </c>
      <c r="Q206" s="39">
        <f t="shared" si="228"/>
        <v>0.24627689279601667</v>
      </c>
    </row>
    <row r="207" spans="2:17" x14ac:dyDescent="0.25">
      <c r="B207" s="31">
        <v>42559</v>
      </c>
      <c r="C207" s="33">
        <v>117.24</v>
      </c>
      <c r="D207" s="33"/>
      <c r="E207" s="37">
        <f t="shared" si="219"/>
        <v>1.1998273629693523E-2</v>
      </c>
      <c r="F207" s="37">
        <f t="shared" si="220"/>
        <v>1.1926864964306425E-2</v>
      </c>
      <c r="G207" s="40">
        <f t="shared" ref="G207:H207" si="237">STDEV(E207:E227)</f>
        <v>1.5468104099120968E-2</v>
      </c>
      <c r="H207" s="40">
        <f t="shared" si="237"/>
        <v>1.5466250777998481E-2</v>
      </c>
      <c r="I207" s="37">
        <f t="shared" si="222"/>
        <v>0.24554854019959724</v>
      </c>
      <c r="J207" s="37">
        <f t="shared" si="223"/>
        <v>0.24551911963885936</v>
      </c>
      <c r="L207" s="41">
        <f t="shared" si="224"/>
        <v>1.1926864964306425E-2</v>
      </c>
      <c r="M207" s="42">
        <f t="shared" si="225"/>
        <v>1.3282856736786234E-2</v>
      </c>
      <c r="N207" s="50">
        <f t="shared" si="226"/>
        <v>0.21085881375621185</v>
      </c>
      <c r="O207" s="41"/>
      <c r="P207" s="42">
        <f t="shared" si="227"/>
        <v>1.5466250777998481E-2</v>
      </c>
      <c r="Q207" s="39">
        <f t="shared" si="228"/>
        <v>0.24551911963885936</v>
      </c>
    </row>
    <row r="208" spans="2:17" x14ac:dyDescent="0.25">
      <c r="B208" s="31">
        <v>42558</v>
      </c>
      <c r="C208" s="33">
        <v>115.85</v>
      </c>
      <c r="D208" s="33"/>
      <c r="E208" s="37">
        <f t="shared" si="219"/>
        <v>-7.2836332476435839E-3</v>
      </c>
      <c r="F208" s="37">
        <f t="shared" si="220"/>
        <v>-7.310288414125142E-3</v>
      </c>
      <c r="G208" s="40">
        <f t="shared" ref="G208:H208" si="238">STDEV(E208:E228)</f>
        <v>1.5269475763154199E-2</v>
      </c>
      <c r="H208" s="40">
        <f t="shared" si="238"/>
        <v>1.526781022614144E-2</v>
      </c>
      <c r="I208" s="37">
        <f t="shared" si="222"/>
        <v>0.24239541311780527</v>
      </c>
      <c r="J208" s="37">
        <f t="shared" si="223"/>
        <v>0.24236897353739448</v>
      </c>
      <c r="L208" s="41">
        <f t="shared" si="224"/>
        <v>-7.310288414125142E-3</v>
      </c>
      <c r="M208" s="42">
        <f t="shared" si="225"/>
        <v>1.3090663017754925E-2</v>
      </c>
      <c r="N208" s="50">
        <f t="shared" si="226"/>
        <v>0.20780783305157907</v>
      </c>
      <c r="O208" s="41"/>
      <c r="P208" s="42">
        <f t="shared" si="227"/>
        <v>1.526781022614144E-2</v>
      </c>
      <c r="Q208" s="39">
        <f t="shared" si="228"/>
        <v>0.24236897353739448</v>
      </c>
    </row>
    <row r="209" spans="2:17" x14ac:dyDescent="0.25">
      <c r="B209" s="31">
        <v>42557</v>
      </c>
      <c r="C209" s="33">
        <v>116.7</v>
      </c>
      <c r="D209" s="33"/>
      <c r="E209" s="37">
        <f t="shared" si="219"/>
        <v>2.3684210526315752E-2</v>
      </c>
      <c r="F209" s="37">
        <f t="shared" si="220"/>
        <v>2.3408090898014804E-2</v>
      </c>
      <c r="G209" s="40">
        <f t="shared" ref="G209:H209" si="239">STDEV(E209:E229)</f>
        <v>1.5302492350283215E-2</v>
      </c>
      <c r="H209" s="40">
        <f t="shared" si="239"/>
        <v>1.530073325091561E-2</v>
      </c>
      <c r="I209" s="37">
        <f t="shared" si="222"/>
        <v>0.24291953518990611</v>
      </c>
      <c r="J209" s="37">
        <f t="shared" si="223"/>
        <v>0.24289161035315732</v>
      </c>
      <c r="L209" s="41">
        <f t="shared" si="224"/>
        <v>2.3408090898014804E-2</v>
      </c>
      <c r="M209" s="42">
        <f t="shared" si="225"/>
        <v>1.3316405843268604E-2</v>
      </c>
      <c r="N209" s="50">
        <f t="shared" si="226"/>
        <v>0.21139138931097651</v>
      </c>
      <c r="O209" s="41"/>
      <c r="P209" s="42">
        <f t="shared" si="227"/>
        <v>1.530073325091561E-2</v>
      </c>
      <c r="Q209" s="39">
        <f t="shared" si="228"/>
        <v>0.24289161035315732</v>
      </c>
    </row>
    <row r="210" spans="2:17" x14ac:dyDescent="0.25">
      <c r="B210" s="31">
        <v>42556</v>
      </c>
      <c r="C210" s="33">
        <v>114</v>
      </c>
      <c r="D210" s="33"/>
      <c r="E210" s="37">
        <f t="shared" si="219"/>
        <v>-1.6638935108153063E-3</v>
      </c>
      <c r="F210" s="37">
        <f t="shared" si="220"/>
        <v>-1.6652793190612089E-3</v>
      </c>
      <c r="G210" s="40">
        <f t="shared" ref="G210:H210" si="240">STDEV(E210:E230)</f>
        <v>1.4279238068352993E-2</v>
      </c>
      <c r="H210" s="40">
        <f t="shared" si="240"/>
        <v>1.4293615592170829E-2</v>
      </c>
      <c r="I210" s="37">
        <f t="shared" si="222"/>
        <v>0.22667587704209008</v>
      </c>
      <c r="J210" s="37">
        <f t="shared" si="223"/>
        <v>0.22690411315703549</v>
      </c>
      <c r="L210" s="41">
        <f t="shared" si="224"/>
        <v>-1.6652793190612089E-3</v>
      </c>
      <c r="M210" s="42">
        <f t="shared" si="225"/>
        <v>1.2741218209826514E-2</v>
      </c>
      <c r="N210" s="50">
        <f t="shared" si="226"/>
        <v>0.20226056869925121</v>
      </c>
      <c r="O210" s="41"/>
      <c r="P210" s="42">
        <f t="shared" si="227"/>
        <v>1.4293615592170829E-2</v>
      </c>
      <c r="Q210" s="39">
        <f t="shared" si="228"/>
        <v>0.22690411315703549</v>
      </c>
    </row>
    <row r="211" spans="2:17" x14ac:dyDescent="0.25">
      <c r="B211" s="31">
        <v>42552</v>
      </c>
      <c r="C211" s="33">
        <v>114.19</v>
      </c>
      <c r="D211" s="33"/>
      <c r="E211" s="37">
        <f t="shared" si="219"/>
        <v>-7.8753937696884879E-4</v>
      </c>
      <c r="F211" s="37">
        <f t="shared" si="220"/>
        <v>-7.8784964901565206E-4</v>
      </c>
      <c r="G211" s="40">
        <f t="shared" ref="G211:H211" si="241">STDEV(E211:E231)</f>
        <v>1.4286804573538666E-2</v>
      </c>
      <c r="H211" s="40">
        <f t="shared" si="241"/>
        <v>1.4300464960750636E-2</v>
      </c>
      <c r="I211" s="37">
        <f t="shared" si="222"/>
        <v>0.22679599158818112</v>
      </c>
      <c r="J211" s="37">
        <f t="shared" si="223"/>
        <v>0.22701284351243542</v>
      </c>
      <c r="L211" s="41">
        <f t="shared" si="224"/>
        <v>-7.8784964901565206E-4</v>
      </c>
      <c r="M211" s="42">
        <f t="shared" si="225"/>
        <v>1.2780814627282772E-2</v>
      </c>
      <c r="N211" s="50">
        <f t="shared" si="226"/>
        <v>0.20288914233964137</v>
      </c>
      <c r="O211" s="41"/>
      <c r="P211" s="42">
        <f t="shared" si="227"/>
        <v>1.4300464960750636E-2</v>
      </c>
      <c r="Q211" s="39">
        <f t="shared" si="228"/>
        <v>0.22701284351243542</v>
      </c>
    </row>
    <row r="212" spans="2:17" x14ac:dyDescent="0.25">
      <c r="B212" s="31">
        <v>42551</v>
      </c>
      <c r="C212" s="33">
        <v>114.28</v>
      </c>
      <c r="D212" s="33"/>
      <c r="E212" s="37">
        <f t="shared" si="219"/>
        <v>1.0511562718991119E-3</v>
      </c>
      <c r="F212" s="37">
        <f t="shared" si="220"/>
        <v>1.0506041939913687E-3</v>
      </c>
      <c r="G212" s="40">
        <f t="shared" ref="G212:H212" si="242">STDEV(E212:E232)</f>
        <v>1.4301338434784209E-2</v>
      </c>
      <c r="H212" s="40">
        <f t="shared" si="242"/>
        <v>1.4315687350668368E-2</v>
      </c>
      <c r="I212" s="37">
        <f t="shared" si="222"/>
        <v>0.22702670948285245</v>
      </c>
      <c r="J212" s="37">
        <f t="shared" si="223"/>
        <v>0.22725449146092969</v>
      </c>
      <c r="L212" s="41">
        <f t="shared" si="224"/>
        <v>1.0506041939913687E-3</v>
      </c>
      <c r="M212" s="42">
        <f t="shared" si="225"/>
        <v>1.283428781209015E-2</v>
      </c>
      <c r="N212" s="50">
        <f t="shared" si="226"/>
        <v>0.20373800283250687</v>
      </c>
      <c r="O212" s="41"/>
      <c r="P212" s="42">
        <f t="shared" si="227"/>
        <v>1.4315687350668368E-2</v>
      </c>
      <c r="Q212" s="39">
        <f t="shared" si="228"/>
        <v>0.22725449146092969</v>
      </c>
    </row>
    <row r="213" spans="2:17" x14ac:dyDescent="0.25">
      <c r="B213" s="31">
        <v>42550</v>
      </c>
      <c r="C213" s="33">
        <v>114.16</v>
      </c>
      <c r="D213" s="33"/>
      <c r="E213" s="37">
        <f t="shared" si="219"/>
        <v>1.2954747116237675E-2</v>
      </c>
      <c r="F213" s="37">
        <f t="shared" si="220"/>
        <v>1.2871552122850237E-2</v>
      </c>
      <c r="G213" s="40">
        <f t="shared" ref="G213:H213" si="243">STDEV(E213:E233)</f>
        <v>1.4291443007473743E-2</v>
      </c>
      <c r="H213" s="40">
        <f t="shared" si="243"/>
        <v>1.430535558987088E-2</v>
      </c>
      <c r="I213" s="37">
        <f t="shared" si="222"/>
        <v>0.22686962444417119</v>
      </c>
      <c r="J213" s="37">
        <f t="shared" si="223"/>
        <v>0.22709047984287631</v>
      </c>
      <c r="L213" s="41">
        <f t="shared" si="224"/>
        <v>1.2871552122850237E-2</v>
      </c>
      <c r="M213" s="42">
        <f t="shared" si="225"/>
        <v>1.2845367339645902E-2</v>
      </c>
      <c r="N213" s="50">
        <f t="shared" si="226"/>
        <v>0.20391388487984652</v>
      </c>
      <c r="O213" s="41"/>
      <c r="P213" s="42">
        <f t="shared" si="227"/>
        <v>1.430535558987088E-2</v>
      </c>
      <c r="Q213" s="39">
        <f t="shared" si="228"/>
        <v>0.22709047984287631</v>
      </c>
    </row>
    <row r="214" spans="2:17" x14ac:dyDescent="0.25">
      <c r="B214" s="31">
        <v>42549</v>
      </c>
      <c r="C214" s="33">
        <v>112.7</v>
      </c>
      <c r="D214" s="33"/>
      <c r="E214" s="37">
        <f t="shared" si="219"/>
        <v>3.4229604478296816E-2</v>
      </c>
      <c r="F214" s="37">
        <f t="shared" si="220"/>
        <v>3.3656806056935898E-2</v>
      </c>
      <c r="G214" s="40">
        <f t="shared" ref="G214:H214" si="244">STDEV(E214:E234)</f>
        <v>1.3894265307576615E-2</v>
      </c>
      <c r="H214" s="40">
        <f t="shared" si="244"/>
        <v>1.3907023694749202E-2</v>
      </c>
      <c r="I214" s="37">
        <f t="shared" si="222"/>
        <v>0.22056462392280052</v>
      </c>
      <c r="J214" s="37">
        <f t="shared" si="223"/>
        <v>0.22076715704033417</v>
      </c>
      <c r="L214" s="41">
        <f t="shared" si="224"/>
        <v>3.3656806056935898E-2</v>
      </c>
      <c r="M214" s="42">
        <f t="shared" si="225"/>
        <v>1.2704939160798867E-2</v>
      </c>
      <c r="N214" s="50">
        <f t="shared" si="226"/>
        <v>0.20168465665007679</v>
      </c>
      <c r="O214" s="41"/>
      <c r="P214" s="42">
        <f t="shared" si="227"/>
        <v>1.3907023694749202E-2</v>
      </c>
      <c r="Q214" s="39">
        <f t="shared" si="228"/>
        <v>0.22076715704033417</v>
      </c>
    </row>
    <row r="215" spans="2:17" x14ac:dyDescent="0.25">
      <c r="B215" s="31">
        <v>42548</v>
      </c>
      <c r="C215" s="33">
        <v>108.97</v>
      </c>
      <c r="D215" s="33"/>
      <c r="E215" s="37">
        <f t="shared" si="219"/>
        <v>-2.7748037116345436E-2</v>
      </c>
      <c r="F215" s="37">
        <f t="shared" si="220"/>
        <v>-2.8140287039956777E-2</v>
      </c>
      <c r="G215" s="40">
        <f t="shared" ref="G215:H215" si="245">STDEV(E215:E235)</f>
        <v>1.1060032494913954E-2</v>
      </c>
      <c r="H215" s="40">
        <f t="shared" si="245"/>
        <v>1.1159752016703049E-2</v>
      </c>
      <c r="I215" s="37">
        <f t="shared" si="222"/>
        <v>0.17557257284301342</v>
      </c>
      <c r="J215" s="37">
        <f t="shared" si="223"/>
        <v>0.17715557117608682</v>
      </c>
      <c r="L215" s="41">
        <f t="shared" si="224"/>
        <v>-2.8140287039956777E-2</v>
      </c>
      <c r="M215" s="42">
        <f t="shared" si="225"/>
        <v>1.087340690021882E-2</v>
      </c>
      <c r="N215" s="50">
        <f t="shared" si="226"/>
        <v>0.17260998337195627</v>
      </c>
      <c r="O215" s="41"/>
      <c r="P215" s="42">
        <f t="shared" si="227"/>
        <v>1.1159752016703049E-2</v>
      </c>
      <c r="Q215" s="39">
        <f t="shared" si="228"/>
        <v>0.17715557117608682</v>
      </c>
    </row>
    <row r="216" spans="2:17" x14ac:dyDescent="0.25">
      <c r="B216" s="31">
        <v>42545</v>
      </c>
      <c r="C216" s="33">
        <v>112.08</v>
      </c>
      <c r="D216" s="33"/>
      <c r="E216" s="37">
        <f t="shared" si="219"/>
        <v>-2.6068821689259614E-2</v>
      </c>
      <c r="F216" s="37">
        <f t="shared" si="220"/>
        <v>-2.6414636654595567E-2</v>
      </c>
      <c r="G216" s="40">
        <f t="shared" ref="G216:H216" si="246">STDEV(E216:E236)</f>
        <v>1.0320884371239784E-2</v>
      </c>
      <c r="H216" s="40">
        <f t="shared" si="246"/>
        <v>1.0386348378193555E-2</v>
      </c>
      <c r="I216" s="37">
        <f t="shared" si="222"/>
        <v>0.16383896013932223</v>
      </c>
      <c r="J216" s="37">
        <f t="shared" si="223"/>
        <v>0.1648781690326751</v>
      </c>
      <c r="L216" s="41">
        <f t="shared" si="224"/>
        <v>-2.6414636654595567E-2</v>
      </c>
      <c r="M216" s="42">
        <f t="shared" si="225"/>
        <v>9.8010342555481019E-3</v>
      </c>
      <c r="N216" s="50">
        <f t="shared" si="226"/>
        <v>0.15558659538843214</v>
      </c>
      <c r="O216" s="41"/>
      <c r="P216" s="42">
        <f t="shared" si="227"/>
        <v>1.0386348378193555E-2</v>
      </c>
      <c r="Q216" s="39">
        <f t="shared" si="228"/>
        <v>0.1648781690326751</v>
      </c>
    </row>
    <row r="217" spans="2:17" x14ac:dyDescent="0.25">
      <c r="B217" s="31">
        <v>42544</v>
      </c>
      <c r="C217" s="33">
        <v>115.08</v>
      </c>
      <c r="D217" s="33"/>
      <c r="E217" s="37">
        <f t="shared" si="219"/>
        <v>1.0271266789570799E-2</v>
      </c>
      <c r="F217" s="37">
        <f t="shared" si="220"/>
        <v>1.0218875771526598E-2</v>
      </c>
      <c r="G217" s="40">
        <f t="shared" ref="G217:H217" si="247">STDEV(E217:E237)</f>
        <v>8.7954475619969781E-3</v>
      </c>
      <c r="H217" s="40">
        <f t="shared" si="247"/>
        <v>8.8314497334432123E-3</v>
      </c>
      <c r="I217" s="37">
        <f t="shared" si="222"/>
        <v>0.13962340151132019</v>
      </c>
      <c r="J217" s="37">
        <f t="shared" si="223"/>
        <v>0.14019491826515046</v>
      </c>
      <c r="L217" s="41">
        <f t="shared" si="224"/>
        <v>1.0218875771526598E-2</v>
      </c>
      <c r="M217" s="42">
        <f t="shared" si="225"/>
        <v>8.801671755999229E-3</v>
      </c>
      <c r="N217" s="50">
        <f t="shared" si="226"/>
        <v>0.13972220752797082</v>
      </c>
      <c r="O217" s="41"/>
      <c r="P217" s="42">
        <f t="shared" si="227"/>
        <v>8.8314497334432123E-3</v>
      </c>
      <c r="Q217" s="39">
        <f t="shared" si="228"/>
        <v>0.14019491826515046</v>
      </c>
    </row>
    <row r="218" spans="2:17" x14ac:dyDescent="0.25">
      <c r="B218" s="31">
        <v>42543</v>
      </c>
      <c r="C218" s="33">
        <v>113.91</v>
      </c>
      <c r="D218" s="33"/>
      <c r="E218" s="37">
        <f t="shared" si="219"/>
        <v>-4.1091099842629486E-3</v>
      </c>
      <c r="F218" s="37">
        <f t="shared" si="220"/>
        <v>-4.117575575349447E-3</v>
      </c>
      <c r="G218" s="40">
        <f t="shared" ref="G218:H218" si="248">STDEV(E218:E238)</f>
        <v>9.1455440460757355E-3</v>
      </c>
      <c r="H218" s="40">
        <f t="shared" si="248"/>
        <v>9.1748600824522082E-3</v>
      </c>
      <c r="I218" s="37">
        <f t="shared" si="222"/>
        <v>0.14518101090182303</v>
      </c>
      <c r="J218" s="37">
        <f t="shared" si="223"/>
        <v>0.14564638855189266</v>
      </c>
      <c r="L218" s="41">
        <f t="shared" si="224"/>
        <v>-4.117575575349447E-3</v>
      </c>
      <c r="M218" s="42">
        <f t="shared" si="225"/>
        <v>8.612753854716982E-3</v>
      </c>
      <c r="N218" s="50">
        <f t="shared" si="226"/>
        <v>0.13672322881796437</v>
      </c>
      <c r="O218" s="41"/>
      <c r="P218" s="42">
        <f t="shared" si="227"/>
        <v>9.1748600824522082E-3</v>
      </c>
      <c r="Q218" s="39">
        <f t="shared" si="228"/>
        <v>0.14564638855189266</v>
      </c>
    </row>
    <row r="219" spans="2:17" x14ac:dyDescent="0.25">
      <c r="B219" s="31">
        <v>42542</v>
      </c>
      <c r="C219" s="33">
        <v>114.38</v>
      </c>
      <c r="D219" s="33"/>
      <c r="E219" s="37">
        <f t="shared" si="219"/>
        <v>8.9088824203933381E-3</v>
      </c>
      <c r="F219" s="37">
        <f t="shared" si="220"/>
        <v>8.8694324576627757E-3</v>
      </c>
      <c r="G219" s="40">
        <f t="shared" ref="G219:H219" si="249">STDEV(E219:E239)</f>
        <v>9.4313207961870364E-3</v>
      </c>
      <c r="H219" s="40">
        <f t="shared" si="249"/>
        <v>9.4618853282557435E-3</v>
      </c>
      <c r="I219" s="37">
        <f t="shared" si="222"/>
        <v>0.14971757616949555</v>
      </c>
      <c r="J219" s="37">
        <f t="shared" si="223"/>
        <v>0.1502027730742527</v>
      </c>
      <c r="L219" s="41">
        <f t="shared" si="224"/>
        <v>8.8694324576627757E-3</v>
      </c>
      <c r="M219" s="42">
        <f t="shared" si="225"/>
        <v>8.8910257886617074E-3</v>
      </c>
      <c r="N219" s="50">
        <f t="shared" si="226"/>
        <v>0.14114065882236479</v>
      </c>
      <c r="O219" s="41"/>
      <c r="P219" s="42">
        <f t="shared" si="227"/>
        <v>9.4618853282557435E-3</v>
      </c>
      <c r="Q219" s="39">
        <f t="shared" si="228"/>
        <v>0.1502027730742527</v>
      </c>
    </row>
    <row r="220" spans="2:17" x14ac:dyDescent="0.25">
      <c r="B220" s="31">
        <v>42541</v>
      </c>
      <c r="C220" s="33">
        <v>113.37</v>
      </c>
      <c r="D220" s="33"/>
      <c r="E220" s="37">
        <f t="shared" si="219"/>
        <v>3.0967970270749934E-3</v>
      </c>
      <c r="F220" s="37">
        <f t="shared" si="220"/>
        <v>3.092011827810162E-3</v>
      </c>
      <c r="G220" s="40">
        <f t="shared" ref="G220:H220" si="250">STDEV(E220:E240)</f>
        <v>9.2467061861161246E-3</v>
      </c>
      <c r="H220" s="40">
        <f t="shared" si="250"/>
        <v>9.2787252859512989E-3</v>
      </c>
      <c r="I220" s="37">
        <f t="shared" si="222"/>
        <v>0.14678691008967479</v>
      </c>
      <c r="J220" s="37">
        <f t="shared" si="223"/>
        <v>0.14729519754188292</v>
      </c>
      <c r="L220" s="41">
        <f t="shared" si="224"/>
        <v>3.092011827810162E-3</v>
      </c>
      <c r="M220" s="42">
        <f t="shared" si="225"/>
        <v>8.6776715636794621E-3</v>
      </c>
      <c r="N220" s="50">
        <f t="shared" si="226"/>
        <v>0.13775376549955712</v>
      </c>
      <c r="O220" s="41"/>
      <c r="P220" s="42">
        <f t="shared" si="227"/>
        <v>9.2787252859512989E-3</v>
      </c>
      <c r="Q220" s="39">
        <f t="shared" si="228"/>
        <v>0.14729519754188292</v>
      </c>
    </row>
    <row r="221" spans="2:17" x14ac:dyDescent="0.25">
      <c r="B221" s="31">
        <v>42538</v>
      </c>
      <c r="C221" s="33">
        <v>113.02</v>
      </c>
      <c r="D221" s="33"/>
      <c r="E221" s="37">
        <f t="shared" si="219"/>
        <v>-1.1976571378617074E-2</v>
      </c>
      <c r="F221" s="37">
        <f t="shared" si="220"/>
        <v>-1.2048868335884859E-2</v>
      </c>
      <c r="G221" s="40">
        <f t="shared" ref="G221:H221" si="251">STDEV(E221:E241)</f>
        <v>9.2686141074642091E-3</v>
      </c>
      <c r="H221" s="40">
        <f t="shared" si="251"/>
        <v>9.2991024692685061E-3</v>
      </c>
      <c r="I221" s="37">
        <f t="shared" si="222"/>
        <v>0.14713468755945117</v>
      </c>
      <c r="J221" s="37">
        <f t="shared" si="223"/>
        <v>0.14761867529874673</v>
      </c>
      <c r="L221" s="41">
        <f t="shared" si="224"/>
        <v>-1.2048868335884859E-2</v>
      </c>
      <c r="M221" s="42">
        <f t="shared" si="225"/>
        <v>9.1149716557395091E-3</v>
      </c>
      <c r="N221" s="50">
        <f t="shared" si="226"/>
        <v>0.14469568925093634</v>
      </c>
      <c r="O221" s="41"/>
      <c r="P221" s="42">
        <f t="shared" si="227"/>
        <v>9.2991024692685061E-3</v>
      </c>
      <c r="Q221" s="39">
        <f t="shared" si="228"/>
        <v>0.14761867529874673</v>
      </c>
    </row>
    <row r="222" spans="2:17" x14ac:dyDescent="0.25">
      <c r="B222" s="31">
        <v>42537</v>
      </c>
      <c r="C222" s="33">
        <v>114.39</v>
      </c>
      <c r="D222" s="33"/>
      <c r="E222" s="37">
        <f t="shared" si="219"/>
        <v>-1.8324607329842646E-3</v>
      </c>
      <c r="F222" s="37">
        <f t="shared" si="220"/>
        <v>-1.8341417430570964E-3</v>
      </c>
      <c r="G222" s="40">
        <f t="shared" ref="G222:H222" si="252">STDEV(E222:E242)</f>
        <v>9.0152864861065326E-3</v>
      </c>
      <c r="H222" s="40">
        <f t="shared" si="252"/>
        <v>9.0456921082154827E-3</v>
      </c>
      <c r="I222" s="37">
        <f t="shared" si="222"/>
        <v>0.14311323624143549</v>
      </c>
      <c r="J222" s="37">
        <f t="shared" si="223"/>
        <v>0.1435959105287864</v>
      </c>
      <c r="L222" s="41">
        <f t="shared" si="224"/>
        <v>-1.8341417430570964E-3</v>
      </c>
      <c r="M222" s="42">
        <f t="shared" si="225"/>
        <v>8.891892153230059E-3</v>
      </c>
      <c r="N222" s="50">
        <f t="shared" si="226"/>
        <v>0.14115441193352024</v>
      </c>
      <c r="O222" s="41"/>
      <c r="P222" s="42">
        <f t="shared" si="227"/>
        <v>9.0456921082154827E-3</v>
      </c>
      <c r="Q222" s="39">
        <f t="shared" si="228"/>
        <v>0.1435959105287864</v>
      </c>
    </row>
    <row r="223" spans="2:17" x14ac:dyDescent="0.25">
      <c r="B223" s="31">
        <v>42536</v>
      </c>
      <c r="C223" s="33">
        <v>114.6</v>
      </c>
      <c r="D223" s="33"/>
      <c r="E223" s="37">
        <f t="shared" si="219"/>
        <v>-2.9580650774316819E-3</v>
      </c>
      <c r="F223" s="37">
        <f t="shared" si="220"/>
        <v>-2.962448798956257E-3</v>
      </c>
      <c r="G223" s="40">
        <f t="shared" ref="G223:H223" si="253">STDEV(E223:E243)</f>
        <v>9.2733420688588478E-3</v>
      </c>
      <c r="H223" s="40">
        <f t="shared" si="253"/>
        <v>9.3041055857021257E-3</v>
      </c>
      <c r="I223" s="37">
        <f t="shared" si="222"/>
        <v>0.14720974161980233</v>
      </c>
      <c r="J223" s="37">
        <f t="shared" si="223"/>
        <v>0.14769809730992869</v>
      </c>
      <c r="L223" s="41">
        <f t="shared" si="224"/>
        <v>-2.962448798956257E-3</v>
      </c>
      <c r="M223" s="42">
        <f t="shared" si="225"/>
        <v>8.9665589997813509E-3</v>
      </c>
      <c r="N223" s="50">
        <f t="shared" si="226"/>
        <v>0.1423397113764571</v>
      </c>
      <c r="O223" s="41"/>
      <c r="P223" s="42">
        <f t="shared" si="227"/>
        <v>9.3041055857021257E-3</v>
      </c>
      <c r="Q223" s="39">
        <f t="shared" si="228"/>
        <v>0.14769809730992869</v>
      </c>
    </row>
    <row r="224" spans="2:17" x14ac:dyDescent="0.25">
      <c r="B224" s="31">
        <v>42535</v>
      </c>
      <c r="C224" s="33">
        <v>114.94</v>
      </c>
      <c r="D224" s="33"/>
      <c r="E224" s="37">
        <f t="shared" si="219"/>
        <v>8.6880210618691667E-3</v>
      </c>
      <c r="F224" s="37">
        <f t="shared" si="220"/>
        <v>8.6504973879021306E-3</v>
      </c>
      <c r="G224" s="40">
        <f t="shared" ref="G224:H224" si="254">STDEV(E224:E244)</f>
        <v>9.4297407120137004E-3</v>
      </c>
      <c r="H224" s="40">
        <f t="shared" si="254"/>
        <v>9.4603213769419853E-3</v>
      </c>
      <c r="I224" s="37">
        <f t="shared" si="222"/>
        <v>0.14969249311085636</v>
      </c>
      <c r="J224" s="37">
        <f t="shared" si="223"/>
        <v>0.15017794611681978</v>
      </c>
      <c r="L224" s="41">
        <f t="shared" si="224"/>
        <v>8.6504973879021306E-3</v>
      </c>
      <c r="M224" s="42">
        <f t="shared" si="225"/>
        <v>9.1042753263619672E-3</v>
      </c>
      <c r="N224" s="50">
        <f t="shared" si="226"/>
        <v>0.14452589028609109</v>
      </c>
      <c r="O224" s="41"/>
      <c r="P224" s="42">
        <f t="shared" si="227"/>
        <v>9.4603213769419853E-3</v>
      </c>
      <c r="Q224" s="39">
        <f t="shared" si="228"/>
        <v>0.15017794611681978</v>
      </c>
    </row>
    <row r="225" spans="2:17" x14ac:dyDescent="0.25">
      <c r="B225" s="31">
        <v>42534</v>
      </c>
      <c r="C225" s="33">
        <v>113.95</v>
      </c>
      <c r="D225" s="33"/>
      <c r="E225" s="37">
        <f t="shared" si="219"/>
        <v>-2.2894872234608177E-2</v>
      </c>
      <c r="F225" s="37">
        <f t="shared" si="220"/>
        <v>-2.316103010231672E-2</v>
      </c>
      <c r="G225" s="40">
        <f t="shared" ref="G225:H225" si="255">STDEV(E225:E245)</f>
        <v>9.1158479384621672E-3</v>
      </c>
      <c r="H225" s="40">
        <f t="shared" si="255"/>
        <v>9.1467800303382894E-3</v>
      </c>
      <c r="I225" s="37">
        <f t="shared" si="222"/>
        <v>0.14470959980791034</v>
      </c>
      <c r="J225" s="37">
        <f t="shared" si="223"/>
        <v>0.14520063154372168</v>
      </c>
      <c r="L225" s="41">
        <f t="shared" si="224"/>
        <v>-2.316103010231672E-2</v>
      </c>
      <c r="M225" s="42">
        <f t="shared" si="225"/>
        <v>9.0946422173925363E-3</v>
      </c>
      <c r="N225" s="50">
        <f t="shared" si="226"/>
        <v>0.14437296942197808</v>
      </c>
      <c r="O225" s="41"/>
      <c r="P225" s="42">
        <f t="shared" si="227"/>
        <v>9.1467800303382894E-3</v>
      </c>
      <c r="Q225" s="39">
        <f t="shared" si="228"/>
        <v>0.14520063154372168</v>
      </c>
    </row>
    <row r="226" spans="2:17" x14ac:dyDescent="0.25">
      <c r="B226" s="31">
        <v>42531</v>
      </c>
      <c r="C226" s="33">
        <v>116.62</v>
      </c>
      <c r="D226" s="33"/>
      <c r="E226" s="37">
        <f t="shared" si="219"/>
        <v>-1.636302294197034E-2</v>
      </c>
      <c r="F226" s="37">
        <f t="shared" si="220"/>
        <v>-1.649837575376685E-2</v>
      </c>
      <c r="G226" s="40">
        <f t="shared" ref="G226:H226" si="256">STDEV(E226:E246)</f>
        <v>8.0174359794545468E-3</v>
      </c>
      <c r="H226" s="40">
        <f t="shared" si="256"/>
        <v>8.023296117882165E-3</v>
      </c>
      <c r="I226" s="37">
        <f t="shared" si="222"/>
        <v>0.12727285052410972</v>
      </c>
      <c r="J226" s="37">
        <f t="shared" si="223"/>
        <v>0.12736587733767707</v>
      </c>
      <c r="L226" s="41">
        <f t="shared" si="224"/>
        <v>-1.649837575376685E-2</v>
      </c>
      <c r="M226" s="42">
        <f t="shared" si="225"/>
        <v>8.2216875010856817E-3</v>
      </c>
      <c r="N226" s="50">
        <f t="shared" si="226"/>
        <v>0.13051524291096481</v>
      </c>
      <c r="O226" s="41"/>
      <c r="P226" s="42">
        <f t="shared" si="227"/>
        <v>8.023296117882165E-3</v>
      </c>
      <c r="Q226" s="39">
        <f t="shared" si="228"/>
        <v>0.12736587733767707</v>
      </c>
    </row>
    <row r="227" spans="2:17" x14ac:dyDescent="0.25">
      <c r="B227" s="31">
        <v>42530</v>
      </c>
      <c r="C227" s="33">
        <v>118.56</v>
      </c>
      <c r="D227" s="33"/>
      <c r="E227" s="37">
        <f t="shared" si="219"/>
        <v>1.4359320888588378E-3</v>
      </c>
      <c r="F227" s="37">
        <f t="shared" si="220"/>
        <v>1.4349021242318772E-3</v>
      </c>
      <c r="G227" s="40">
        <f t="shared" ref="G227:H227" si="257">STDEV(E227:E247)</f>
        <v>7.4144840159925283E-3</v>
      </c>
      <c r="H227" s="40">
        <f t="shared" si="257"/>
        <v>7.4099233015919733E-3</v>
      </c>
      <c r="I227" s="37">
        <f t="shared" si="222"/>
        <v>0.1177012848370781</v>
      </c>
      <c r="J227" s="37">
        <f t="shared" si="223"/>
        <v>0.11762888574045015</v>
      </c>
      <c r="L227" s="41">
        <f t="shared" si="224"/>
        <v>1.4349021242318772E-3</v>
      </c>
      <c r="M227" s="42">
        <f t="shared" si="225"/>
        <v>7.7468100274485554E-3</v>
      </c>
      <c r="N227" s="50">
        <f t="shared" si="226"/>
        <v>0.122976796720142</v>
      </c>
      <c r="O227" s="41"/>
      <c r="P227" s="42">
        <f t="shared" si="227"/>
        <v>7.4099233015919733E-3</v>
      </c>
      <c r="Q227" s="39">
        <f t="shared" si="228"/>
        <v>0.11762888574045015</v>
      </c>
    </row>
    <row r="228" spans="2:17" x14ac:dyDescent="0.25">
      <c r="B228" s="31">
        <v>42529</v>
      </c>
      <c r="C228" s="33">
        <v>118.39</v>
      </c>
      <c r="D228" s="33"/>
      <c r="E228" s="37">
        <f t="shared" si="219"/>
        <v>5.3498641304348116E-3</v>
      </c>
      <c r="F228" s="37">
        <f t="shared" si="220"/>
        <v>5.3356044429787829E-3</v>
      </c>
      <c r="G228" s="40">
        <f t="shared" ref="G228:H228" si="258">STDEV(E228:E248)</f>
        <v>7.8062494866960588E-3</v>
      </c>
      <c r="H228" s="40">
        <f t="shared" si="258"/>
        <v>7.7996117558881131E-3</v>
      </c>
      <c r="I228" s="37">
        <f t="shared" si="222"/>
        <v>0.12392036888354031</v>
      </c>
      <c r="J228" s="37">
        <f t="shared" si="223"/>
        <v>0.12381499817361462</v>
      </c>
      <c r="L228" s="41">
        <f t="shared" si="224"/>
        <v>5.3356044429787829E-3</v>
      </c>
      <c r="M228" s="42">
        <f t="shared" si="225"/>
        <v>7.8911066355553828E-3</v>
      </c>
      <c r="N228" s="50">
        <f t="shared" si="226"/>
        <v>0.12526743436062687</v>
      </c>
      <c r="O228" s="41"/>
      <c r="P228" s="42">
        <f t="shared" si="227"/>
        <v>7.7996117558881131E-3</v>
      </c>
      <c r="Q228" s="39">
        <f t="shared" si="228"/>
        <v>0.12381499817361462</v>
      </c>
    </row>
    <row r="229" spans="2:17" x14ac:dyDescent="0.25">
      <c r="B229" s="31">
        <v>42528</v>
      </c>
      <c r="C229" s="33">
        <v>117.76</v>
      </c>
      <c r="D229" s="33"/>
      <c r="E229" s="37">
        <f t="shared" si="219"/>
        <v>-8.6707635322839094E-3</v>
      </c>
      <c r="F229" s="37">
        <f t="shared" si="220"/>
        <v>-8.708573320882193E-3</v>
      </c>
      <c r="G229" s="40">
        <f t="shared" ref="G229:H229" si="259">STDEV(E229:E249)</f>
        <v>7.7046456543207091E-3</v>
      </c>
      <c r="H229" s="40">
        <f t="shared" si="259"/>
        <v>7.6970956566126108E-3</v>
      </c>
      <c r="I229" s="37">
        <f t="shared" si="222"/>
        <v>0.1223074580472427</v>
      </c>
      <c r="J229" s="37">
        <f t="shared" si="223"/>
        <v>0.12218760554923429</v>
      </c>
      <c r="L229" s="41">
        <f t="shared" si="224"/>
        <v>-8.708573320882193E-3</v>
      </c>
      <c r="M229" s="42">
        <f t="shared" si="225"/>
        <v>7.9804652335830131E-3</v>
      </c>
      <c r="N229" s="50">
        <f t="shared" si="226"/>
        <v>0.12668595812794586</v>
      </c>
      <c r="O229" s="41"/>
      <c r="P229" s="42">
        <f t="shared" si="227"/>
        <v>7.6970956566126108E-3</v>
      </c>
      <c r="Q229" s="39">
        <f t="shared" si="228"/>
        <v>0.12218760554923429</v>
      </c>
    </row>
    <row r="230" spans="2:17" x14ac:dyDescent="0.25">
      <c r="B230" s="31">
        <v>42527</v>
      </c>
      <c r="C230" s="33">
        <v>118.79</v>
      </c>
      <c r="D230" s="33"/>
      <c r="E230" s="37">
        <f t="shared" si="219"/>
        <v>2.7011057651726844E-3</v>
      </c>
      <c r="F230" s="37">
        <f t="shared" si="220"/>
        <v>2.6974643347805788E-3</v>
      </c>
      <c r="G230" s="40">
        <f t="shared" ref="G230:H230" si="260">STDEV(E230:E250)</f>
        <v>8.1268351200502655E-3</v>
      </c>
      <c r="H230" s="40">
        <f t="shared" si="260"/>
        <v>8.1130112127839396E-3</v>
      </c>
      <c r="I230" s="37">
        <f t="shared" si="222"/>
        <v>0.12900950804207251</v>
      </c>
      <c r="J230" s="37">
        <f t="shared" si="223"/>
        <v>0.12879006031742901</v>
      </c>
      <c r="L230" s="41">
        <f t="shared" si="224"/>
        <v>2.6974643347805788E-3</v>
      </c>
      <c r="M230" s="42">
        <f t="shared" si="225"/>
        <v>7.9379192608580122E-3</v>
      </c>
      <c r="N230" s="50">
        <f t="shared" si="226"/>
        <v>0.12601056174923972</v>
      </c>
      <c r="O230" s="41"/>
      <c r="P230" s="42">
        <f t="shared" si="227"/>
        <v>8.1130112127839396E-3</v>
      </c>
      <c r="Q230" s="39">
        <f t="shared" si="228"/>
        <v>0.12879006031742901</v>
      </c>
    </row>
    <row r="231" spans="2:17" x14ac:dyDescent="0.25">
      <c r="B231" s="31">
        <v>42524</v>
      </c>
      <c r="C231" s="33">
        <v>118.47</v>
      </c>
      <c r="D231" s="33"/>
      <c r="E231" s="37">
        <f t="shared" si="219"/>
        <v>-3.8678214075507089E-3</v>
      </c>
      <c r="F231" s="37">
        <f t="shared" si="220"/>
        <v>-3.8753207724862692E-3</v>
      </c>
      <c r="G231" s="40">
        <f t="shared" ref="G231:H231" si="261">STDEV(E231:E251)</f>
        <v>8.1274114490461867E-3</v>
      </c>
      <c r="H231" s="40">
        <f t="shared" si="261"/>
        <v>8.1127427230003428E-3</v>
      </c>
      <c r="I231" s="37">
        <f t="shared" si="222"/>
        <v>0.12901865698125189</v>
      </c>
      <c r="J231" s="37">
        <f t="shared" si="223"/>
        <v>0.12878579817424723</v>
      </c>
      <c r="L231" s="41">
        <f t="shared" si="224"/>
        <v>-3.8753207724862692E-3</v>
      </c>
      <c r="M231" s="42">
        <f t="shared" si="225"/>
        <v>8.0940148144158317E-3</v>
      </c>
      <c r="N231" s="50">
        <f t="shared" si="226"/>
        <v>0.12848850184210145</v>
      </c>
      <c r="O231" s="41"/>
      <c r="P231" s="42">
        <f t="shared" si="227"/>
        <v>8.1127427230003428E-3</v>
      </c>
      <c r="Q231" s="39">
        <f t="shared" si="228"/>
        <v>0.12878579817424723</v>
      </c>
    </row>
    <row r="232" spans="2:17" x14ac:dyDescent="0.25">
      <c r="B232" s="31">
        <v>42523</v>
      </c>
      <c r="C232" s="33">
        <v>118.93</v>
      </c>
      <c r="D232" s="33"/>
      <c r="E232" s="37">
        <f t="shared" si="219"/>
        <v>1.2628388617612618E-3</v>
      </c>
      <c r="F232" s="37">
        <f t="shared" si="220"/>
        <v>1.2620421514398389E-3</v>
      </c>
      <c r="G232" s="40">
        <f t="shared" ref="G232:H232" si="262">STDEV(E232:E252)</f>
        <v>8.1462603433451308E-3</v>
      </c>
      <c r="H232" s="40">
        <f t="shared" si="262"/>
        <v>8.132782286815847E-3</v>
      </c>
      <c r="I232" s="37">
        <f t="shared" si="222"/>
        <v>0.12931787390207317</v>
      </c>
      <c r="J232" s="37">
        <f t="shared" si="223"/>
        <v>0.12910391638767543</v>
      </c>
      <c r="L232" s="41">
        <f t="shared" si="224"/>
        <v>1.2620421514398389E-3</v>
      </c>
      <c r="M232" s="42">
        <f t="shared" si="225"/>
        <v>8.2254746239398425E-3</v>
      </c>
      <c r="N232" s="50">
        <f t="shared" si="226"/>
        <v>0.13057536162250416</v>
      </c>
      <c r="O232" s="41"/>
      <c r="P232" s="42">
        <f t="shared" si="227"/>
        <v>8.132782286815847E-3</v>
      </c>
      <c r="Q232" s="39">
        <f t="shared" si="228"/>
        <v>0.12910391638767543</v>
      </c>
    </row>
    <row r="233" spans="2:17" x14ac:dyDescent="0.25">
      <c r="B233" s="31">
        <v>42522</v>
      </c>
      <c r="C233" s="33">
        <v>118.78</v>
      </c>
      <c r="D233" s="33"/>
      <c r="E233" s="37">
        <f t="shared" si="219"/>
        <v>-2.5250399797993595E-4</v>
      </c>
      <c r="F233" s="37">
        <f t="shared" si="220"/>
        <v>-2.5253588248185627E-4</v>
      </c>
      <c r="G233" s="40">
        <f t="shared" ref="G233:H233" si="263">STDEV(E233:E253)</f>
        <v>8.4447651815595728E-3</v>
      </c>
      <c r="H233" s="40">
        <f t="shared" si="263"/>
        <v>8.4324059837719081E-3</v>
      </c>
      <c r="I233" s="37">
        <f t="shared" si="222"/>
        <v>0.13405649130446307</v>
      </c>
      <c r="J233" s="37">
        <f t="shared" si="223"/>
        <v>0.13386029512196054</v>
      </c>
      <c r="L233" s="41">
        <f t="shared" si="224"/>
        <v>-2.5253588248185627E-4</v>
      </c>
      <c r="M233" s="42">
        <f t="shared" si="225"/>
        <v>8.4173081130951861E-3</v>
      </c>
      <c r="N233" s="50">
        <f t="shared" si="226"/>
        <v>0.13362062385513723</v>
      </c>
      <c r="O233" s="41"/>
      <c r="P233" s="42">
        <f t="shared" si="227"/>
        <v>8.4324059837719081E-3</v>
      </c>
      <c r="Q233" s="39">
        <f t="shared" si="228"/>
        <v>0.13386029512196054</v>
      </c>
    </row>
    <row r="234" spans="2:17" x14ac:dyDescent="0.25">
      <c r="B234" s="31">
        <v>42521</v>
      </c>
      <c r="C234" s="33">
        <v>118.81</v>
      </c>
      <c r="D234" s="33"/>
      <c r="E234" s="37">
        <f t="shared" si="219"/>
        <v>-4.7746691238063077E-3</v>
      </c>
      <c r="F234" s="37">
        <f t="shared" si="220"/>
        <v>-4.7861042703077434E-3</v>
      </c>
      <c r="G234" s="40">
        <f t="shared" ref="G234:H234" si="264">STDEV(E234:E254)</f>
        <v>8.6356227773114278E-3</v>
      </c>
      <c r="H234" s="40">
        <f t="shared" si="264"/>
        <v>8.6236256687798607E-3</v>
      </c>
      <c r="I234" s="37">
        <f t="shared" si="222"/>
        <v>0.13708626170958571</v>
      </c>
      <c r="J234" s="37">
        <f t="shared" si="223"/>
        <v>0.13689581351582744</v>
      </c>
      <c r="L234" s="41">
        <f t="shared" si="224"/>
        <v>-4.7861042703077434E-3</v>
      </c>
      <c r="M234" s="42">
        <f t="shared" si="225"/>
        <v>8.6236256687798607E-3</v>
      </c>
      <c r="N234" s="50">
        <f t="shared" si="226"/>
        <v>0.13689581351582744</v>
      </c>
      <c r="O234" s="41"/>
      <c r="P234" s="42">
        <f t="shared" si="227"/>
        <v>8.6236256687798607E-3</v>
      </c>
      <c r="Q234" s="39">
        <f t="shared" si="228"/>
        <v>0.13689581351582744</v>
      </c>
    </row>
    <row r="235" spans="2:17" x14ac:dyDescent="0.25">
      <c r="B235" s="31">
        <v>42517</v>
      </c>
      <c r="C235" s="33">
        <v>119.38</v>
      </c>
      <c r="D235" s="33"/>
      <c r="E235" s="37">
        <f t="shared" si="219"/>
        <v>-7.5332719511178592E-4</v>
      </c>
      <c r="F235" s="37">
        <f t="shared" si="220"/>
        <v>-7.5361108862865873E-4</v>
      </c>
      <c r="G235" s="40">
        <f t="shared" ref="G235:H235" si="265">STDEV(E235:E255)</f>
        <v>8.7717265958027688E-3</v>
      </c>
      <c r="H235" s="40">
        <f t="shared" si="265"/>
        <v>8.7601000000532576E-3</v>
      </c>
      <c r="I235" s="37">
        <f t="shared" si="222"/>
        <v>0.13924684284687189</v>
      </c>
      <c r="J235" s="37">
        <f t="shared" si="223"/>
        <v>0.13906227636118695</v>
      </c>
      <c r="L235" s="41">
        <f t="shared" si="224"/>
        <v>-7.5361108862865873E-4</v>
      </c>
      <c r="M235" s="42">
        <f t="shared" si="225"/>
        <v>8.7601000000532576E-3</v>
      </c>
      <c r="N235" s="50">
        <f t="shared" si="226"/>
        <v>0.13906227636118695</v>
      </c>
      <c r="O235" s="41"/>
      <c r="P235" s="42">
        <f t="shared" si="227"/>
        <v>8.7601000000532576E-3</v>
      </c>
      <c r="Q235" s="39">
        <f t="shared" si="228"/>
        <v>0.13906227636118695</v>
      </c>
    </row>
    <row r="236" spans="2:17" x14ac:dyDescent="0.25">
      <c r="B236" s="31">
        <v>42516</v>
      </c>
      <c r="C236" s="33">
        <v>119.47</v>
      </c>
      <c r="D236" s="33"/>
      <c r="E236" s="37">
        <f t="shared" si="219"/>
        <v>1.3402324200525895E-2</v>
      </c>
      <c r="F236" s="37">
        <f t="shared" si="220"/>
        <v>1.3313307525096315E-2</v>
      </c>
      <c r="G236" s="40">
        <f t="shared" ref="G236:H236" si="266">STDEV(E236:E256)</f>
        <v>9.0042966526142371E-3</v>
      </c>
      <c r="H236" s="40">
        <f t="shared" si="266"/>
        <v>8.9927045986255127E-3</v>
      </c>
      <c r="I236" s="37">
        <f t="shared" si="222"/>
        <v>0.14293877804321173</v>
      </c>
      <c r="J236" s="37">
        <f t="shared" si="223"/>
        <v>0.14275475989098013</v>
      </c>
      <c r="L236" s="41">
        <f t="shared" si="224"/>
        <v>1.3313307525096315E-2</v>
      </c>
      <c r="M236" s="42">
        <f t="shared" si="225"/>
        <v>8.9927045986255127E-3</v>
      </c>
      <c r="N236" s="50">
        <f t="shared" si="226"/>
        <v>0.14275475989098013</v>
      </c>
      <c r="O236" s="41"/>
      <c r="P236" s="42">
        <f t="shared" si="227"/>
        <v>8.9927045986255127E-3</v>
      </c>
      <c r="Q236" s="39">
        <f t="shared" si="228"/>
        <v>0.14275475989098013</v>
      </c>
    </row>
    <row r="237" spans="2:17" x14ac:dyDescent="0.25">
      <c r="B237" s="31">
        <v>42515</v>
      </c>
      <c r="C237" s="33">
        <v>117.89</v>
      </c>
      <c r="D237" s="33"/>
      <c r="E237" s="37">
        <f t="shared" si="219"/>
        <v>1.6142735768904792E-3</v>
      </c>
      <c r="F237" s="37">
        <f t="shared" si="220"/>
        <v>1.6129720378051293E-3</v>
      </c>
      <c r="G237" s="40">
        <f t="shared" ref="G237:H237" si="267">STDEV(E237:E257)</f>
        <v>8.7239323591986901E-3</v>
      </c>
      <c r="H237" s="40">
        <f t="shared" si="267"/>
        <v>8.7157443542435035E-3</v>
      </c>
      <c r="I237" s="37">
        <f t="shared" si="222"/>
        <v>0.13848813286193246</v>
      </c>
      <c r="J237" s="37">
        <f t="shared" si="223"/>
        <v>0.13835815231286133</v>
      </c>
      <c r="L237" s="41">
        <f t="shared" si="224"/>
        <v>1.6129720378051293E-3</v>
      </c>
      <c r="M237" s="42">
        <f t="shared" si="225"/>
        <v>8.7157443542435035E-3</v>
      </c>
      <c r="N237" s="50">
        <f t="shared" si="226"/>
        <v>0.13835815231286133</v>
      </c>
      <c r="O237" s="41"/>
      <c r="P237" s="42">
        <f t="shared" si="227"/>
        <v>8.7157443542435035E-3</v>
      </c>
      <c r="Q237" s="39">
        <f t="shared" si="228"/>
        <v>0.13835815231286133</v>
      </c>
    </row>
    <row r="238" spans="2:17" x14ac:dyDescent="0.25">
      <c r="B238" s="31">
        <v>42514</v>
      </c>
      <c r="C238" s="33">
        <v>117.7</v>
      </c>
      <c r="D238" s="33"/>
      <c r="E238" s="37">
        <f t="shared" si="219"/>
        <v>1.4917651116668207E-2</v>
      </c>
      <c r="F238" s="37">
        <f t="shared" si="220"/>
        <v>1.4807477297619259E-2</v>
      </c>
      <c r="G238" s="40">
        <f t="shared" ref="G238:H238" si="268">STDEV(E238:E258)</f>
        <v>8.9848741467270562E-3</v>
      </c>
      <c r="H238" s="40">
        <f t="shared" si="268"/>
        <v>8.9760572741277855E-3</v>
      </c>
      <c r="I238" s="37">
        <f t="shared" si="222"/>
        <v>0.14263045532072072</v>
      </c>
      <c r="J238" s="37">
        <f t="shared" si="223"/>
        <v>0.14249049180728668</v>
      </c>
      <c r="L238" s="41">
        <f t="shared" si="224"/>
        <v>1.4807477297619259E-2</v>
      </c>
      <c r="M238" s="42">
        <f t="shared" si="225"/>
        <v>8.9760572741277855E-3</v>
      </c>
      <c r="N238" s="50">
        <f t="shared" si="226"/>
        <v>0.14249049180728668</v>
      </c>
      <c r="O238" s="41"/>
      <c r="P238" s="42">
        <f t="shared" si="227"/>
        <v>8.9760572741277855E-3</v>
      </c>
      <c r="Q238" s="39">
        <f t="shared" si="228"/>
        <v>0.14249049180728668</v>
      </c>
    </row>
    <row r="239" spans="2:17" x14ac:dyDescent="0.25">
      <c r="B239" s="31">
        <v>42513</v>
      </c>
      <c r="C239" s="33">
        <v>115.97</v>
      </c>
      <c r="D239" s="33"/>
      <c r="E239" s="37">
        <f t="shared" si="219"/>
        <v>-1.1759693225394052E-2</v>
      </c>
      <c r="F239" s="37">
        <f t="shared" si="220"/>
        <v>-1.1829385328420575E-2</v>
      </c>
      <c r="G239" s="40">
        <f t="shared" ref="G239:H239" si="269">STDEV(E239:E259)</f>
        <v>8.3995923322258761E-3</v>
      </c>
      <c r="H239" s="40">
        <f t="shared" si="269"/>
        <v>8.3985422859911962E-3</v>
      </c>
      <c r="I239" s="37">
        <f t="shared" si="222"/>
        <v>0.13333939455236818</v>
      </c>
      <c r="J239" s="37">
        <f t="shared" si="223"/>
        <v>0.13332272558515568</v>
      </c>
      <c r="L239" s="41">
        <f t="shared" si="224"/>
        <v>-1.1829385328420575E-2</v>
      </c>
      <c r="M239" s="42">
        <f t="shared" si="225"/>
        <v>8.3985422859911962E-3</v>
      </c>
      <c r="N239" s="50">
        <f t="shared" si="226"/>
        <v>0.13332272558515568</v>
      </c>
      <c r="O239" s="41"/>
      <c r="P239" s="42">
        <f t="shared" si="227"/>
        <v>8.3985422859911962E-3</v>
      </c>
      <c r="Q239" s="39">
        <f t="shared" si="228"/>
        <v>0.13332272558515568</v>
      </c>
    </row>
    <row r="240" spans="2:17" x14ac:dyDescent="0.25">
      <c r="B240" s="31">
        <v>42510</v>
      </c>
      <c r="C240" s="33">
        <v>117.35</v>
      </c>
      <c r="D240" s="33"/>
      <c r="E240" s="37">
        <f t="shared" si="219"/>
        <v>4.6228918756954229E-3</v>
      </c>
      <c r="F240" s="37">
        <f t="shared" si="220"/>
        <v>4.6122391294276003E-3</v>
      </c>
      <c r="G240" s="40">
        <f t="shared" ref="G240:H240" si="270">STDEV(E240:E260)</f>
        <v>8.1540315337982668E-3</v>
      </c>
      <c r="H240" s="40">
        <f t="shared" si="270"/>
        <v>8.1491609599953808E-3</v>
      </c>
      <c r="I240" s="37">
        <f t="shared" si="222"/>
        <v>0.12944123772605268</v>
      </c>
      <c r="J240" s="37">
        <f t="shared" si="223"/>
        <v>0.12936391976390493</v>
      </c>
      <c r="L240" s="41">
        <f t="shared" si="224"/>
        <v>4.6122391294276003E-3</v>
      </c>
      <c r="M240" s="42">
        <f t="shared" si="225"/>
        <v>8.1491609599953808E-3</v>
      </c>
      <c r="N240" s="50">
        <f t="shared" si="226"/>
        <v>0.12936391976390493</v>
      </c>
      <c r="O240" s="41"/>
      <c r="P240" s="42">
        <f t="shared" si="227"/>
        <v>8.1491609599953808E-3</v>
      </c>
      <c r="Q240" s="39">
        <f t="shared" si="228"/>
        <v>0.12936391976390493</v>
      </c>
    </row>
    <row r="241" spans="2:17" x14ac:dyDescent="0.25">
      <c r="B241" s="31">
        <v>42509</v>
      </c>
      <c r="C241" s="33">
        <v>116.81</v>
      </c>
      <c r="D241" s="33"/>
      <c r="E241" s="37">
        <f t="shared" si="219"/>
        <v>-7.1398215044624624E-3</v>
      </c>
      <c r="F241" s="37">
        <f t="shared" si="220"/>
        <v>-7.1654320057667944E-3</v>
      </c>
      <c r="G241" s="40">
        <f t="shared" ref="G241:H241" si="271">STDEV(E241:E261)</f>
        <v>8.35252635744556E-3</v>
      </c>
      <c r="H241" s="40">
        <f t="shared" si="271"/>
        <v>8.3464544431684148E-3</v>
      </c>
      <c r="I241" s="37">
        <f t="shared" si="222"/>
        <v>0.13259224536547884</v>
      </c>
      <c r="J241" s="37">
        <f t="shared" si="223"/>
        <v>0.13249585671452227</v>
      </c>
      <c r="L241" s="41">
        <f t="shared" si="224"/>
        <v>-7.1654320057667944E-3</v>
      </c>
      <c r="M241" s="42">
        <f t="shared" si="225"/>
        <v>8.3464544431684148E-3</v>
      </c>
      <c r="N241" s="50">
        <f t="shared" si="226"/>
        <v>0.13249585671452227</v>
      </c>
      <c r="O241" s="41"/>
      <c r="P241" s="42">
        <f t="shared" si="227"/>
        <v>8.3464544431684148E-3</v>
      </c>
      <c r="Q241" s="39">
        <f t="shared" si="228"/>
        <v>0.13249585671452227</v>
      </c>
    </row>
    <row r="242" spans="2:17" x14ac:dyDescent="0.25">
      <c r="B242" s="31">
        <v>42508</v>
      </c>
      <c r="C242" s="33">
        <v>117.65</v>
      </c>
      <c r="D242" s="33"/>
      <c r="E242" s="37">
        <f t="shared" si="219"/>
        <v>2.5564550489989291E-3</v>
      </c>
      <c r="F242" s="37">
        <f t="shared" si="220"/>
        <v>2.5531928763391758E-3</v>
      </c>
      <c r="G242" s="40">
        <f t="shared" ref="G242:H242" si="272">STDEV(E242:E262)</f>
        <v>8.4585014174637461E-3</v>
      </c>
      <c r="H242" s="40">
        <f t="shared" si="272"/>
        <v>8.4524933207317503E-3</v>
      </c>
      <c r="I242" s="37">
        <f t="shared" si="222"/>
        <v>0.13427454728937843</v>
      </c>
      <c r="J242" s="37">
        <f t="shared" si="223"/>
        <v>0.13417917171054436</v>
      </c>
      <c r="L242" s="41">
        <f t="shared" si="224"/>
        <v>2.5531928763391758E-3</v>
      </c>
      <c r="M242" s="42">
        <f t="shared" si="225"/>
        <v>8.4524933207317503E-3</v>
      </c>
      <c r="N242" s="50">
        <f t="shared" si="226"/>
        <v>0.13417917171054436</v>
      </c>
      <c r="O242" s="41"/>
      <c r="P242" s="42">
        <f t="shared" si="227"/>
        <v>8.4524933207317503E-3</v>
      </c>
      <c r="Q242" s="39">
        <f t="shared" si="228"/>
        <v>0.13417917171054436</v>
      </c>
    </row>
    <row r="243" spans="2:17" x14ac:dyDescent="0.25">
      <c r="B243" s="31">
        <v>42507</v>
      </c>
      <c r="C243" s="33">
        <v>117.35</v>
      </c>
      <c r="D243" s="33"/>
      <c r="E243" s="37">
        <f t="shared" si="219"/>
        <v>-1.1123283053846911E-2</v>
      </c>
      <c r="F243" s="37">
        <f t="shared" si="220"/>
        <v>-1.11856093800153E-2</v>
      </c>
      <c r="G243" s="40">
        <f t="shared" ref="G243:H243" si="273">STDEV(E243:E263)</f>
        <v>8.800333006552306E-3</v>
      </c>
      <c r="H243" s="40">
        <f t="shared" si="273"/>
        <v>8.7932033845249287E-3</v>
      </c>
      <c r="I243" s="37">
        <f t="shared" si="222"/>
        <v>0.13970095553934453</v>
      </c>
      <c r="J243" s="37">
        <f t="shared" si="223"/>
        <v>0.13958777629838656</v>
      </c>
      <c r="L243" s="41">
        <f t="shared" si="224"/>
        <v>-1.11856093800153E-2</v>
      </c>
      <c r="M243" s="42">
        <f t="shared" si="225"/>
        <v>8.7932033845249287E-3</v>
      </c>
      <c r="N243" s="50">
        <f t="shared" si="226"/>
        <v>0.13958777629838656</v>
      </c>
      <c r="O243" s="41"/>
      <c r="P243" s="42">
        <f t="shared" si="227"/>
        <v>8.7932033845249287E-3</v>
      </c>
      <c r="Q243" s="39">
        <f t="shared" si="228"/>
        <v>0.13958777629838656</v>
      </c>
    </row>
    <row r="244" spans="2:17" x14ac:dyDescent="0.25">
      <c r="B244" s="31">
        <v>42506</v>
      </c>
      <c r="C244" s="33">
        <v>118.67</v>
      </c>
      <c r="D244" s="33"/>
      <c r="E244" s="37">
        <f t="shared" si="219"/>
        <v>-9.5150655204072621E-3</v>
      </c>
      <c r="F244" s="37">
        <f t="shared" si="220"/>
        <v>-9.5606229747599268E-3</v>
      </c>
      <c r="G244" s="40">
        <f t="shared" ref="G244:H244" si="274">STDEV(E244:E264)</f>
        <v>8.4853430458395659E-3</v>
      </c>
      <c r="H244" s="40">
        <f t="shared" si="274"/>
        <v>8.4734029189737544E-3</v>
      </c>
      <c r="I244" s="37">
        <f t="shared" si="222"/>
        <v>0.13470064493017703</v>
      </c>
      <c r="J244" s="37">
        <f t="shared" si="223"/>
        <v>0.13451110129232005</v>
      </c>
      <c r="L244" s="41">
        <f t="shared" si="224"/>
        <v>-9.5606229747599268E-3</v>
      </c>
      <c r="M244" s="42">
        <f t="shared" si="225"/>
        <v>8.4734029189737544E-3</v>
      </c>
      <c r="N244" s="50">
        <f t="shared" si="226"/>
        <v>0.13451110129232005</v>
      </c>
      <c r="O244" s="41"/>
      <c r="P244" s="42">
        <f t="shared" si="227"/>
        <v>8.4734029189737544E-3</v>
      </c>
      <c r="Q244" s="39">
        <f t="shared" si="228"/>
        <v>0.13451110129232005</v>
      </c>
    </row>
    <row r="245" spans="2:17" x14ac:dyDescent="0.25">
      <c r="B245" s="31">
        <v>42503</v>
      </c>
      <c r="C245" s="33">
        <v>119.81</v>
      </c>
      <c r="D245" s="33"/>
      <c r="E245" s="37">
        <f t="shared" si="219"/>
        <v>-3.9075490522114675E-3</v>
      </c>
      <c r="F245" s="37">
        <f t="shared" si="220"/>
        <v>-3.9152034685205946E-3</v>
      </c>
      <c r="G245" s="40">
        <f t="shared" ref="G245:H245" si="275">STDEV(E245:E265)</f>
        <v>8.1740276552112988E-3</v>
      </c>
      <c r="H245" s="40">
        <f t="shared" si="275"/>
        <v>8.1583028778880583E-3</v>
      </c>
      <c r="I245" s="37">
        <f t="shared" si="222"/>
        <v>0.12975866631272109</v>
      </c>
      <c r="J245" s="37">
        <f t="shared" si="223"/>
        <v>0.12950904321140613</v>
      </c>
      <c r="L245" s="41">
        <f t="shared" si="224"/>
        <v>-3.9152034685205946E-3</v>
      </c>
      <c r="M245" s="42">
        <f t="shared" si="225"/>
        <v>8.1583028778880583E-3</v>
      </c>
      <c r="N245" s="50">
        <f t="shared" si="226"/>
        <v>0.12950904321140613</v>
      </c>
      <c r="O245" s="41"/>
      <c r="P245" s="42">
        <f t="shared" si="227"/>
        <v>8.1583028778880583E-3</v>
      </c>
      <c r="Q245" s="39">
        <f t="shared" si="228"/>
        <v>0.12950904321140613</v>
      </c>
    </row>
    <row r="246" spans="2:17" x14ac:dyDescent="0.25">
      <c r="B246" s="31">
        <v>42502</v>
      </c>
      <c r="C246" s="33">
        <v>120.28</v>
      </c>
      <c r="D246" s="33"/>
      <c r="E246" s="37">
        <f t="shared" si="219"/>
        <v>6.3587684069612571E-3</v>
      </c>
      <c r="F246" s="37">
        <f t="shared" si="220"/>
        <v>6.3386367358212216E-3</v>
      </c>
      <c r="G246" s="40">
        <f t="shared" ref="G246:H246" si="276">STDEV(E246:E266)</f>
        <v>8.3943475075722897E-3</v>
      </c>
      <c r="H246" s="40">
        <f t="shared" si="276"/>
        <v>8.379441835906885E-3</v>
      </c>
      <c r="I246" s="37">
        <f t="shared" si="222"/>
        <v>0.13325613554214699</v>
      </c>
      <c r="J246" s="37">
        <f t="shared" si="223"/>
        <v>0.13301951534004072</v>
      </c>
      <c r="L246" s="41">
        <f t="shared" si="224"/>
        <v>6.3386367358212216E-3</v>
      </c>
      <c r="M246" s="42">
        <f t="shared" si="225"/>
        <v>8.379441835906885E-3</v>
      </c>
      <c r="N246" s="50">
        <f t="shared" si="226"/>
        <v>0.13301951534004072</v>
      </c>
      <c r="O246" s="41"/>
      <c r="P246" s="42">
        <f t="shared" si="227"/>
        <v>8.379441835906885E-3</v>
      </c>
      <c r="Q246" s="39">
        <f t="shared" si="228"/>
        <v>0.13301951534004072</v>
      </c>
    </row>
    <row r="247" spans="2:17" x14ac:dyDescent="0.25">
      <c r="B247" s="31">
        <v>42501</v>
      </c>
      <c r="C247" s="33">
        <v>119.52</v>
      </c>
      <c r="D247" s="33"/>
      <c r="E247" s="37">
        <f t="shared" si="219"/>
        <v>-8.1327800829875674E-3</v>
      </c>
      <c r="F247" s="37">
        <f t="shared" si="220"/>
        <v>-8.1660315462025266E-3</v>
      </c>
      <c r="G247" s="40">
        <f t="shared" ref="G247:H247" si="277">STDEV(E247:E267)</f>
        <v>8.8435683307580403E-3</v>
      </c>
      <c r="H247" s="40">
        <f t="shared" si="277"/>
        <v>8.8264049091755972E-3</v>
      </c>
      <c r="I247" s="37">
        <f t="shared" si="222"/>
        <v>0.14038729503355427</v>
      </c>
      <c r="J247" s="37">
        <f t="shared" si="223"/>
        <v>0.14011483416262965</v>
      </c>
      <c r="L247" s="41">
        <f t="shared" si="224"/>
        <v>-8.1660315462025266E-3</v>
      </c>
      <c r="M247" s="42">
        <f t="shared" si="225"/>
        <v>8.8264049091755972E-3</v>
      </c>
      <c r="N247" s="50">
        <f t="shared" si="226"/>
        <v>0.14011483416262965</v>
      </c>
      <c r="O247" s="41"/>
      <c r="P247" s="42">
        <f t="shared" si="227"/>
        <v>8.8264049091755972E-3</v>
      </c>
      <c r="Q247" s="39">
        <f t="shared" si="228"/>
        <v>0.14011483416262965</v>
      </c>
    </row>
    <row r="248" spans="2:17" x14ac:dyDescent="0.25">
      <c r="B248" s="31">
        <v>42500</v>
      </c>
      <c r="C248" s="33">
        <v>120.5</v>
      </c>
      <c r="D248" s="33"/>
      <c r="E248" s="37">
        <f t="shared" si="219"/>
        <v>1.0566923851056842E-2</v>
      </c>
      <c r="F248" s="37">
        <f t="shared" si="220"/>
        <v>1.0511484120839139E-2</v>
      </c>
      <c r="G248" s="40">
        <f t="shared" ref="G248:H248" si="278">STDEV(E248:E268)</f>
        <v>8.4480464631431079E-3</v>
      </c>
      <c r="H248" s="40">
        <f t="shared" si="278"/>
        <v>8.4277702127785164E-3</v>
      </c>
      <c r="I248" s="37">
        <f t="shared" si="222"/>
        <v>0.13410858003477275</v>
      </c>
      <c r="J248" s="37">
        <f t="shared" si="223"/>
        <v>0.13378670453885919</v>
      </c>
      <c r="L248" s="41">
        <f t="shared" si="224"/>
        <v>1.0511484120839139E-2</v>
      </c>
      <c r="M248" s="42">
        <f t="shared" si="225"/>
        <v>8.4277702127785164E-3</v>
      </c>
      <c r="N248" s="50">
        <f t="shared" si="226"/>
        <v>0.13378670453885919</v>
      </c>
      <c r="O248" s="41"/>
      <c r="P248" s="42">
        <f t="shared" si="227"/>
        <v>8.4277702127785164E-3</v>
      </c>
      <c r="Q248" s="39">
        <f t="shared" si="228"/>
        <v>0.13378670453885919</v>
      </c>
    </row>
    <row r="249" spans="2:17" x14ac:dyDescent="0.25">
      <c r="B249" s="31">
        <v>42499</v>
      </c>
      <c r="C249" s="33">
        <v>119.24</v>
      </c>
      <c r="D249" s="33"/>
      <c r="E249" s="37">
        <f t="shared" si="219"/>
        <v>-2.0922252908193162E-3</v>
      </c>
      <c r="F249" s="37">
        <f t="shared" si="220"/>
        <v>-2.0944170517918554E-3</v>
      </c>
      <c r="G249" s="40">
        <f t="shared" ref="G249:H249" si="279">STDEV(E249:E269)</f>
        <v>8.6096137249283052E-3</v>
      </c>
      <c r="H249" s="40">
        <f t="shared" si="279"/>
        <v>8.5893123349009941E-3</v>
      </c>
      <c r="I249" s="37">
        <f t="shared" si="222"/>
        <v>0.13667338080293254</v>
      </c>
      <c r="J249" s="37">
        <f t="shared" si="223"/>
        <v>0.13635110622724539</v>
      </c>
      <c r="L249" s="41">
        <f t="shared" si="224"/>
        <v>-2.0944170517918554E-3</v>
      </c>
      <c r="M249" s="42">
        <f t="shared" si="225"/>
        <v>8.5893123349009941E-3</v>
      </c>
      <c r="N249" s="50">
        <f t="shared" si="226"/>
        <v>0.13635110622724539</v>
      </c>
      <c r="O249" s="41"/>
      <c r="P249" s="42">
        <f t="shared" si="227"/>
        <v>8.5893123349009941E-3</v>
      </c>
      <c r="Q249" s="39">
        <f t="shared" si="228"/>
        <v>0.13635110622724539</v>
      </c>
    </row>
    <row r="250" spans="2:17" x14ac:dyDescent="0.25">
      <c r="B250" s="31">
        <v>42496</v>
      </c>
      <c r="C250" s="33">
        <v>119.49</v>
      </c>
      <c r="D250" s="33"/>
      <c r="E250" s="37">
        <f t="shared" si="219"/>
        <v>1.426024955436711E-2</v>
      </c>
      <c r="F250" s="37">
        <f t="shared" si="220"/>
        <v>1.4159528603634515E-2</v>
      </c>
      <c r="G250" s="40">
        <f t="shared" ref="G250:H250" si="280">STDEV(E250:E270)</f>
        <v>9.3103767427888118E-3</v>
      </c>
      <c r="H250" s="40">
        <f t="shared" si="280"/>
        <v>9.2914105636392758E-3</v>
      </c>
      <c r="I250" s="37">
        <f t="shared" si="222"/>
        <v>0.14779764884243263</v>
      </c>
      <c r="J250" s="37">
        <f t="shared" si="223"/>
        <v>0.147496570082328</v>
      </c>
      <c r="L250" s="41">
        <f t="shared" si="224"/>
        <v>1.4159528603634515E-2</v>
      </c>
      <c r="M250" s="42">
        <f t="shared" si="225"/>
        <v>9.2914105636392758E-3</v>
      </c>
      <c r="N250" s="50">
        <f t="shared" si="226"/>
        <v>0.147496570082328</v>
      </c>
      <c r="O250" s="41"/>
      <c r="P250" s="42">
        <f t="shared" si="227"/>
        <v>9.2914105636392758E-3</v>
      </c>
      <c r="Q250" s="39">
        <f t="shared" si="228"/>
        <v>0.147496570082328</v>
      </c>
    </row>
    <row r="251" spans="2:17" x14ac:dyDescent="0.25">
      <c r="B251" s="31">
        <v>42495</v>
      </c>
      <c r="C251" s="33">
        <v>117.81</v>
      </c>
      <c r="D251" s="33"/>
      <c r="E251" s="37">
        <f t="shared" si="219"/>
        <v>-2.1175673386413241E-3</v>
      </c>
      <c r="F251" s="37">
        <f t="shared" si="220"/>
        <v>-2.1198125545153186E-3</v>
      </c>
      <c r="G251" s="40">
        <f t="shared" ref="G251:H251" si="281">STDEV(E251:E271)</f>
        <v>8.073537521338171E-3</v>
      </c>
      <c r="H251" s="40">
        <f t="shared" si="281"/>
        <v>8.0788765656649216E-3</v>
      </c>
      <c r="I251" s="37">
        <f t="shared" si="222"/>
        <v>0.12816343489205778</v>
      </c>
      <c r="J251" s="37">
        <f t="shared" si="223"/>
        <v>0.12824818959322179</v>
      </c>
      <c r="L251" s="41">
        <f t="shared" si="224"/>
        <v>-2.1198125545153186E-3</v>
      </c>
      <c r="M251" s="42">
        <f t="shared" si="225"/>
        <v>8.0788765656649216E-3</v>
      </c>
      <c r="N251" s="50">
        <f t="shared" si="226"/>
        <v>0.12824818959322179</v>
      </c>
      <c r="O251" s="41"/>
      <c r="P251" s="42">
        <f t="shared" si="227"/>
        <v>8.0788765656649216E-3</v>
      </c>
      <c r="Q251" s="39">
        <f t="shared" si="228"/>
        <v>0.12824818959322179</v>
      </c>
    </row>
    <row r="252" spans="2:17" x14ac:dyDescent="0.25">
      <c r="B252" s="31">
        <v>42494</v>
      </c>
      <c r="C252" s="33">
        <v>118.06</v>
      </c>
      <c r="D252" s="33"/>
      <c r="E252" s="37">
        <f t="shared" si="219"/>
        <v>5.3648982372476173E-3</v>
      </c>
      <c r="F252" s="37">
        <f t="shared" si="220"/>
        <v>5.3505584355534258E-3</v>
      </c>
      <c r="G252" s="40">
        <f t="shared" ref="G252:H252" si="282">STDEV(E252:E272)</f>
        <v>9.6519048802789012E-3</v>
      </c>
      <c r="H252" s="40">
        <f t="shared" si="282"/>
        <v>9.6626426324791792E-3</v>
      </c>
      <c r="I252" s="37">
        <f t="shared" si="222"/>
        <v>0.15321923994761175</v>
      </c>
      <c r="J252" s="37">
        <f t="shared" si="223"/>
        <v>0.15338969647938239</v>
      </c>
      <c r="L252" s="41">
        <f t="shared" si="224"/>
        <v>5.3505584355534258E-3</v>
      </c>
      <c r="M252" s="42">
        <f t="shared" si="225"/>
        <v>9.6626426324791792E-3</v>
      </c>
      <c r="N252" s="50">
        <f t="shared" si="226"/>
        <v>0.15338969647938239</v>
      </c>
      <c r="O252" s="41"/>
      <c r="P252" s="42">
        <f t="shared" si="227"/>
        <v>9.6626426324791792E-3</v>
      </c>
      <c r="Q252" s="39">
        <f t="shared" si="228"/>
        <v>0.15338969647938239</v>
      </c>
    </row>
    <row r="253" spans="2:17" x14ac:dyDescent="0.25">
      <c r="B253" s="31">
        <v>42493</v>
      </c>
      <c r="C253" s="33">
        <v>117.43</v>
      </c>
      <c r="D253" s="33"/>
      <c r="E253" s="37">
        <f t="shared" si="219"/>
        <v>-9.6145736695621986E-3</v>
      </c>
      <c r="F253" s="37">
        <f t="shared" si="220"/>
        <v>-9.6610920929892964E-3</v>
      </c>
      <c r="G253" s="40">
        <f t="shared" ref="G253:H253" si="283">STDEV(E253:E273)</f>
        <v>1.275222741103736E-2</v>
      </c>
      <c r="H253" s="40">
        <f t="shared" si="283"/>
        <v>1.2760196245451364E-2</v>
      </c>
      <c r="I253" s="37">
        <f t="shared" si="222"/>
        <v>0.20243533435047545</v>
      </c>
      <c r="J253" s="37">
        <f t="shared" si="223"/>
        <v>0.20256183567506647</v>
      </c>
      <c r="L253" s="41">
        <f t="shared" si="224"/>
        <v>-9.6610920929892964E-3</v>
      </c>
      <c r="M253" s="42">
        <f t="shared" si="225"/>
        <v>1.2760196245451364E-2</v>
      </c>
      <c r="N253" s="50">
        <f t="shared" si="226"/>
        <v>0.20256183567506647</v>
      </c>
      <c r="O253" s="41"/>
      <c r="P253" s="42">
        <f t="shared" si="227"/>
        <v>1.2760196245451364E-2</v>
      </c>
      <c r="Q253" s="39">
        <f t="shared" si="228"/>
        <v>0.20256183567506647</v>
      </c>
    </row>
    <row r="254" spans="2:17" x14ac:dyDescent="0.25">
      <c r="B254" s="31">
        <v>42492</v>
      </c>
      <c r="C254" s="33">
        <v>118.57</v>
      </c>
      <c r="D254" s="33"/>
      <c r="E254" s="37">
        <f t="shared" si="219"/>
        <v>8.4197992855927772E-3</v>
      </c>
      <c r="F254" s="37">
        <f t="shared" si="220"/>
        <v>8.3845504958702712E-3</v>
      </c>
      <c r="G254" s="40" t="e">
        <f t="shared" ref="G254:H254" si="284">STDEV(E254:E274)</f>
        <v>#DIV/0!</v>
      </c>
      <c r="H254" s="40" t="e">
        <f t="shared" si="284"/>
        <v>#DIV/0!</v>
      </c>
      <c r="I254" s="37" t="e">
        <f t="shared" si="222"/>
        <v>#DIV/0!</v>
      </c>
      <c r="J254" s="37" t="e">
        <f t="shared" si="223"/>
        <v>#DIV/0!</v>
      </c>
      <c r="L254" s="41">
        <f t="shared" si="224"/>
        <v>8.3845504958702712E-3</v>
      </c>
      <c r="M254" s="42" t="e">
        <f t="shared" si="225"/>
        <v>#DIV/0!</v>
      </c>
      <c r="N254" s="50" t="e">
        <f t="shared" si="226"/>
        <v>#DIV/0!</v>
      </c>
      <c r="O254" s="41"/>
      <c r="P254" s="42" t="e">
        <f t="shared" si="227"/>
        <v>#DIV/0!</v>
      </c>
      <c r="Q254" s="39" t="e">
        <f t="shared" si="228"/>
        <v>#DIV/0!</v>
      </c>
    </row>
    <row r="255" spans="2:17" ht="15.75" thickBot="1" x14ac:dyDescent="0.3">
      <c r="B255" s="31">
        <v>42489</v>
      </c>
      <c r="C255" s="33">
        <v>117.58</v>
      </c>
      <c r="N255" s="51"/>
    </row>
    <row r="256" spans="2:17" x14ac:dyDescent="0.25">
      <c r="B256" s="31">
        <v>42488</v>
      </c>
      <c r="C256" s="33">
        <v>116.73</v>
      </c>
    </row>
    <row r="257" spans="2:3" x14ac:dyDescent="0.25">
      <c r="B257" s="31">
        <v>42487</v>
      </c>
      <c r="C257" s="33">
        <v>108.89</v>
      </c>
    </row>
    <row r="258" spans="2:3" x14ac:dyDescent="0.25">
      <c r="B258" s="31">
        <v>42486</v>
      </c>
      <c r="C258" s="33">
        <v>108.76</v>
      </c>
    </row>
    <row r="259" spans="2:3" x14ac:dyDescent="0.25">
      <c r="B259" s="31">
        <v>42485</v>
      </c>
      <c r="C259" s="33">
        <v>110.1</v>
      </c>
    </row>
    <row r="260" spans="2:3" x14ac:dyDescent="0.25">
      <c r="B260" s="31">
        <v>42482</v>
      </c>
      <c r="C260" s="33">
        <v>110.56</v>
      </c>
    </row>
    <row r="261" spans="2:3" x14ac:dyDescent="0.25">
      <c r="B261" s="31">
        <v>42481</v>
      </c>
      <c r="C261" s="33">
        <v>113.44</v>
      </c>
    </row>
    <row r="262" spans="2:3" x14ac:dyDescent="0.25">
      <c r="B262" s="31">
        <v>42480</v>
      </c>
      <c r="C262" s="33">
        <v>112.42</v>
      </c>
    </row>
    <row r="263" spans="2:3" x14ac:dyDescent="0.25">
      <c r="B263" s="31">
        <v>42479</v>
      </c>
      <c r="C263" s="33">
        <v>112.29</v>
      </c>
    </row>
    <row r="264" spans="2:3" x14ac:dyDescent="0.25">
      <c r="B264" s="31">
        <v>42478</v>
      </c>
      <c r="C264" s="33">
        <v>110.45</v>
      </c>
    </row>
    <row r="265" spans="2:3" x14ac:dyDescent="0.25">
      <c r="B265" s="31">
        <v>42475</v>
      </c>
      <c r="C265" s="33">
        <v>109.64</v>
      </c>
    </row>
    <row r="266" spans="2:3" x14ac:dyDescent="0.25">
      <c r="B266" s="31">
        <v>42474</v>
      </c>
      <c r="C266" s="33">
        <v>110.84</v>
      </c>
    </row>
    <row r="267" spans="2:3" x14ac:dyDescent="0.25">
      <c r="B267" s="31">
        <v>42473</v>
      </c>
      <c r="C267" s="33">
        <v>110.51</v>
      </c>
    </row>
    <row r="268" spans="2:3" x14ac:dyDescent="0.25">
      <c r="B268" s="31">
        <v>42472</v>
      </c>
      <c r="C268" s="33">
        <v>110.61</v>
      </c>
    </row>
    <row r="269" spans="2:3" x14ac:dyDescent="0.25">
      <c r="B269" s="31">
        <v>42471</v>
      </c>
      <c r="C269" s="33">
        <v>108.99</v>
      </c>
    </row>
    <row r="270" spans="2:3" x14ac:dyDescent="0.25">
      <c r="B270" s="31">
        <v>42468</v>
      </c>
      <c r="C270" s="33">
        <v>110.63</v>
      </c>
    </row>
    <row r="271" spans="2:3" x14ac:dyDescent="0.25">
      <c r="B271" s="31">
        <v>42467</v>
      </c>
      <c r="C271" s="33">
        <v>113.64</v>
      </c>
    </row>
    <row r="272" spans="2:3" x14ac:dyDescent="0.25">
      <c r="B272" s="31">
        <v>42466</v>
      </c>
      <c r="C272" s="33">
        <v>113.71</v>
      </c>
    </row>
    <row r="273" spans="2:3" x14ac:dyDescent="0.25">
      <c r="B273" s="31">
        <v>42465</v>
      </c>
      <c r="C273" s="33">
        <v>112.22</v>
      </c>
    </row>
    <row r="274" spans="2:3" x14ac:dyDescent="0.25">
      <c r="B274" s="31">
        <v>42464</v>
      </c>
      <c r="C274" s="33">
        <v>112.55</v>
      </c>
    </row>
    <row r="275" spans="2:3" x14ac:dyDescent="0.25">
      <c r="B275" s="31">
        <v>42461</v>
      </c>
      <c r="C275" s="33">
        <v>116.06</v>
      </c>
    </row>
    <row r="276" spans="2:3" x14ac:dyDescent="0.25">
      <c r="B276" s="31">
        <v>42460</v>
      </c>
      <c r="C276" s="33">
        <v>114.1</v>
      </c>
    </row>
    <row r="277" spans="2:3" x14ac:dyDescent="0.25">
      <c r="B277" s="31">
        <v>42459</v>
      </c>
      <c r="C277" s="33">
        <v>114.7</v>
      </c>
    </row>
    <row r="278" spans="2:3" x14ac:dyDescent="0.25">
      <c r="B278" s="31">
        <v>42458</v>
      </c>
      <c r="C278" s="33">
        <v>116.14</v>
      </c>
    </row>
    <row r="279" spans="2:3" x14ac:dyDescent="0.25">
      <c r="B279" s="31">
        <v>42457</v>
      </c>
      <c r="C279" s="33">
        <v>113.69</v>
      </c>
    </row>
    <row r="280" spans="2:3" x14ac:dyDescent="0.25">
      <c r="B280" s="31">
        <v>42453</v>
      </c>
      <c r="C280" s="33">
        <v>113.05</v>
      </c>
    </row>
    <row r="281" spans="2:3" x14ac:dyDescent="0.25">
      <c r="B281" s="31">
        <v>42452</v>
      </c>
      <c r="C281" s="33">
        <v>112.54</v>
      </c>
    </row>
    <row r="282" spans="2:3" x14ac:dyDescent="0.25">
      <c r="B282" s="31">
        <v>42451</v>
      </c>
      <c r="C282" s="33">
        <v>112.25</v>
      </c>
    </row>
    <row r="283" spans="2:3" x14ac:dyDescent="0.25">
      <c r="B283" s="31">
        <v>42450</v>
      </c>
      <c r="C283" s="33">
        <v>111.85</v>
      </c>
    </row>
    <row r="284" spans="2:3" x14ac:dyDescent="0.25">
      <c r="B284" s="31">
        <v>42447</v>
      </c>
      <c r="C284" s="33">
        <v>111.45</v>
      </c>
    </row>
    <row r="285" spans="2:3" x14ac:dyDescent="0.25">
      <c r="B285" s="31">
        <v>42446</v>
      </c>
      <c r="C285" s="33">
        <v>111.02</v>
      </c>
    </row>
    <row r="286" spans="2:3" x14ac:dyDescent="0.25">
      <c r="B286" s="31">
        <v>42445</v>
      </c>
      <c r="C286" s="33">
        <v>112.18</v>
      </c>
    </row>
    <row r="287" spans="2:3" x14ac:dyDescent="0.25">
      <c r="B287" s="31">
        <v>42444</v>
      </c>
      <c r="C287" s="33">
        <v>110.67</v>
      </c>
    </row>
    <row r="288" spans="2:3" x14ac:dyDescent="0.25">
      <c r="B288" s="31">
        <v>42443</v>
      </c>
      <c r="C288" s="33">
        <v>109.89</v>
      </c>
    </row>
    <row r="289" spans="2:3" x14ac:dyDescent="0.25">
      <c r="B289" s="31">
        <v>42440</v>
      </c>
      <c r="C289" s="33">
        <v>109.41</v>
      </c>
    </row>
    <row r="290" spans="2:3" x14ac:dyDescent="0.25">
      <c r="B290" s="31">
        <v>42439</v>
      </c>
      <c r="C290" s="33">
        <v>107.32</v>
      </c>
    </row>
    <row r="291" spans="2:3" x14ac:dyDescent="0.25">
      <c r="B291" s="31">
        <v>42438</v>
      </c>
      <c r="C291" s="33">
        <v>107.51</v>
      </c>
    </row>
    <row r="292" spans="2:3" x14ac:dyDescent="0.25">
      <c r="B292" s="31">
        <v>42437</v>
      </c>
      <c r="C292" s="33">
        <v>105.93</v>
      </c>
    </row>
    <row r="293" spans="2:3" x14ac:dyDescent="0.25">
      <c r="B293" s="31">
        <v>42436</v>
      </c>
      <c r="C293" s="33">
        <v>105.73</v>
      </c>
    </row>
    <row r="294" spans="2:3" x14ac:dyDescent="0.25">
      <c r="B294" s="31">
        <v>42433</v>
      </c>
      <c r="C294" s="33">
        <v>108.39</v>
      </c>
    </row>
    <row r="295" spans="2:3" x14ac:dyDescent="0.25">
      <c r="B295" s="31">
        <v>42432</v>
      </c>
      <c r="C295" s="33">
        <v>109.58</v>
      </c>
    </row>
    <row r="296" spans="2:3" x14ac:dyDescent="0.25">
      <c r="B296" s="31">
        <v>42431</v>
      </c>
      <c r="C296" s="33">
        <v>109.95</v>
      </c>
    </row>
    <row r="297" spans="2:3" x14ac:dyDescent="0.25">
      <c r="B297" s="31">
        <v>42430</v>
      </c>
      <c r="C297" s="33">
        <v>109.82</v>
      </c>
    </row>
    <row r="298" spans="2:3" x14ac:dyDescent="0.25">
      <c r="B298" s="31">
        <v>42429</v>
      </c>
      <c r="C298" s="33">
        <v>106.92</v>
      </c>
    </row>
    <row r="299" spans="2:3" x14ac:dyDescent="0.25">
      <c r="B299" s="31">
        <v>42426</v>
      </c>
      <c r="C299" s="33">
        <v>107.92</v>
      </c>
    </row>
    <row r="300" spans="2:3" x14ac:dyDescent="0.25">
      <c r="B300" s="31">
        <v>42425</v>
      </c>
      <c r="C300" s="33">
        <v>108.07</v>
      </c>
    </row>
    <row r="301" spans="2:3" x14ac:dyDescent="0.25">
      <c r="B301" s="31">
        <v>42424</v>
      </c>
      <c r="C301" s="33">
        <v>106.88</v>
      </c>
    </row>
    <row r="302" spans="2:3" x14ac:dyDescent="0.25">
      <c r="B302" s="31">
        <v>42423</v>
      </c>
      <c r="C302" s="33">
        <v>105.46</v>
      </c>
    </row>
    <row r="303" spans="2:3" x14ac:dyDescent="0.25">
      <c r="B303" s="31">
        <v>42422</v>
      </c>
      <c r="C303" s="33">
        <v>107.16</v>
      </c>
    </row>
    <row r="304" spans="2:3" x14ac:dyDescent="0.25">
      <c r="B304" s="31">
        <v>42419</v>
      </c>
      <c r="C304" s="33">
        <v>104.57</v>
      </c>
    </row>
    <row r="305" spans="2:3" x14ac:dyDescent="0.25">
      <c r="B305" s="31">
        <v>42418</v>
      </c>
      <c r="C305" s="33">
        <v>103.47</v>
      </c>
    </row>
    <row r="306" spans="2:3" x14ac:dyDescent="0.25">
      <c r="B306" s="31">
        <v>42417</v>
      </c>
      <c r="C306" s="33">
        <v>105.2</v>
      </c>
    </row>
    <row r="307" spans="2:3" x14ac:dyDescent="0.25">
      <c r="B307" s="31">
        <v>42416</v>
      </c>
      <c r="C307" s="33">
        <v>101.61</v>
      </c>
    </row>
    <row r="308" spans="2:3" x14ac:dyDescent="0.25">
      <c r="B308" s="31">
        <v>42412</v>
      </c>
      <c r="C308" s="33">
        <v>102.01</v>
      </c>
    </row>
    <row r="309" spans="2:3" x14ac:dyDescent="0.25">
      <c r="B309" s="31">
        <v>42411</v>
      </c>
      <c r="C309" s="33">
        <v>101.91</v>
      </c>
    </row>
    <row r="310" spans="2:3" x14ac:dyDescent="0.25">
      <c r="B310" s="31">
        <v>42410</v>
      </c>
      <c r="C310" s="33">
        <v>101</v>
      </c>
    </row>
    <row r="311" spans="2:3" x14ac:dyDescent="0.25">
      <c r="B311" s="31">
        <v>42409</v>
      </c>
      <c r="C311" s="33">
        <v>99.54</v>
      </c>
    </row>
    <row r="312" spans="2:3" x14ac:dyDescent="0.25">
      <c r="B312" s="31">
        <v>42408</v>
      </c>
      <c r="C312" s="33">
        <v>99.75</v>
      </c>
    </row>
    <row r="313" spans="2:3" x14ac:dyDescent="0.25">
      <c r="B313" s="31">
        <v>42405</v>
      </c>
      <c r="C313" s="33">
        <v>104.07</v>
      </c>
    </row>
    <row r="314" spans="2:3" x14ac:dyDescent="0.25">
      <c r="B314" s="31">
        <v>42404</v>
      </c>
      <c r="C314" s="33">
        <v>110.49</v>
      </c>
    </row>
    <row r="315" spans="2:3" x14ac:dyDescent="0.25">
      <c r="B315" s="31">
        <v>42403</v>
      </c>
      <c r="C315" s="33">
        <v>112.69</v>
      </c>
    </row>
    <row r="316" spans="2:3" x14ac:dyDescent="0.25">
      <c r="B316" s="31">
        <v>42402</v>
      </c>
      <c r="C316" s="33">
        <v>114.61</v>
      </c>
    </row>
    <row r="317" spans="2:3" x14ac:dyDescent="0.25">
      <c r="B317" s="31">
        <v>42401</v>
      </c>
      <c r="C317" s="33">
        <v>115.09</v>
      </c>
    </row>
    <row r="318" spans="2:3" x14ac:dyDescent="0.25">
      <c r="B318" s="31">
        <v>42398</v>
      </c>
      <c r="C318" s="33">
        <v>112.21</v>
      </c>
    </row>
    <row r="319" spans="2:3" x14ac:dyDescent="0.25">
      <c r="B319" s="31">
        <v>42397</v>
      </c>
      <c r="C319" s="33">
        <v>109.11</v>
      </c>
    </row>
    <row r="320" spans="2:3" x14ac:dyDescent="0.25">
      <c r="B320" s="31">
        <v>42396</v>
      </c>
      <c r="C320" s="33">
        <v>94.45</v>
      </c>
    </row>
    <row r="321" spans="2:3" x14ac:dyDescent="0.25">
      <c r="B321" s="31">
        <v>42395</v>
      </c>
      <c r="C321" s="33">
        <v>97.34</v>
      </c>
    </row>
    <row r="322" spans="2:3" x14ac:dyDescent="0.25">
      <c r="B322" s="31">
        <v>42394</v>
      </c>
      <c r="C322" s="33">
        <v>97.01</v>
      </c>
    </row>
    <row r="323" spans="2:3" x14ac:dyDescent="0.25">
      <c r="B323" s="31">
        <v>42391</v>
      </c>
      <c r="C323" s="33">
        <v>97.94</v>
      </c>
    </row>
    <row r="324" spans="2:3" x14ac:dyDescent="0.25">
      <c r="B324" s="31">
        <v>42390</v>
      </c>
      <c r="C324" s="33">
        <v>94.16</v>
      </c>
    </row>
    <row r="325" spans="2:3" x14ac:dyDescent="0.25">
      <c r="B325" s="31">
        <v>42389</v>
      </c>
      <c r="C325" s="33">
        <v>94.35</v>
      </c>
    </row>
    <row r="326" spans="2:3" x14ac:dyDescent="0.25">
      <c r="B326" s="31">
        <v>42388</v>
      </c>
      <c r="C326" s="33">
        <v>95.26</v>
      </c>
    </row>
    <row r="327" spans="2:3" x14ac:dyDescent="0.25">
      <c r="B327" s="31">
        <v>42384</v>
      </c>
      <c r="C327" s="33">
        <v>94.97</v>
      </c>
    </row>
    <row r="328" spans="2:3" x14ac:dyDescent="0.25">
      <c r="B328" s="31">
        <v>42383</v>
      </c>
      <c r="C328" s="33">
        <v>98.37</v>
      </c>
    </row>
    <row r="329" spans="2:3" x14ac:dyDescent="0.25">
      <c r="B329" s="31">
        <v>42382</v>
      </c>
      <c r="C329" s="33">
        <v>95.44</v>
      </c>
    </row>
    <row r="330" spans="2:3" x14ac:dyDescent="0.25">
      <c r="B330" s="31">
        <v>42381</v>
      </c>
      <c r="C330" s="33">
        <v>99.37</v>
      </c>
    </row>
    <row r="331" spans="2:3" x14ac:dyDescent="0.25">
      <c r="B331" s="31">
        <v>42380</v>
      </c>
      <c r="C331" s="33">
        <v>97.51</v>
      </c>
    </row>
    <row r="332" spans="2:3" x14ac:dyDescent="0.25">
      <c r="B332" s="31">
        <v>42377</v>
      </c>
      <c r="C332" s="33">
        <v>97.33</v>
      </c>
    </row>
    <row r="333" spans="2:3" x14ac:dyDescent="0.25">
      <c r="B333" s="31">
        <v>42376</v>
      </c>
      <c r="C333" s="33">
        <v>97.92</v>
      </c>
    </row>
    <row r="334" spans="2:3" x14ac:dyDescent="0.25">
      <c r="B334" s="31">
        <v>42375</v>
      </c>
      <c r="C334" s="33">
        <v>102.97</v>
      </c>
    </row>
    <row r="335" spans="2:3" x14ac:dyDescent="0.25">
      <c r="B335" s="31">
        <v>42374</v>
      </c>
      <c r="C335" s="33">
        <v>102.73</v>
      </c>
    </row>
    <row r="336" spans="2:3" x14ac:dyDescent="0.25">
      <c r="B336" s="31">
        <v>42373</v>
      </c>
      <c r="C336" s="33">
        <v>102.22</v>
      </c>
    </row>
    <row r="337" spans="2:3" x14ac:dyDescent="0.25">
      <c r="B337" s="31">
        <v>42369</v>
      </c>
      <c r="C337" s="33">
        <v>104.66</v>
      </c>
    </row>
    <row r="338" spans="2:3" x14ac:dyDescent="0.25">
      <c r="B338" s="31">
        <v>42368</v>
      </c>
      <c r="C338" s="33">
        <v>106.22</v>
      </c>
    </row>
    <row r="339" spans="2:3" x14ac:dyDescent="0.25">
      <c r="B339" s="31">
        <v>42367</v>
      </c>
      <c r="C339" s="33">
        <v>107.26</v>
      </c>
    </row>
    <row r="340" spans="2:3" x14ac:dyDescent="0.25">
      <c r="B340" s="31">
        <v>42366</v>
      </c>
      <c r="C340" s="33">
        <v>105.93</v>
      </c>
    </row>
    <row r="341" spans="2:3" x14ac:dyDescent="0.25">
      <c r="B341" s="31">
        <v>42362</v>
      </c>
      <c r="C341" s="33">
        <v>105.02</v>
      </c>
    </row>
    <row r="342" spans="2:3" x14ac:dyDescent="0.25">
      <c r="B342" s="31">
        <v>42361</v>
      </c>
      <c r="C342" s="33">
        <v>104.63</v>
      </c>
    </row>
    <row r="343" spans="2:3" x14ac:dyDescent="0.25">
      <c r="B343" s="31">
        <v>42360</v>
      </c>
      <c r="C343" s="33">
        <v>105.51</v>
      </c>
    </row>
    <row r="344" spans="2:3" x14ac:dyDescent="0.25">
      <c r="B344" s="31">
        <v>42359</v>
      </c>
      <c r="C344" s="33">
        <v>104.77</v>
      </c>
    </row>
    <row r="345" spans="2:3" x14ac:dyDescent="0.25">
      <c r="B345" s="31">
        <v>42356</v>
      </c>
      <c r="C345" s="33">
        <v>104.04</v>
      </c>
    </row>
    <row r="346" spans="2:3" x14ac:dyDescent="0.25">
      <c r="B346" s="31">
        <v>42355</v>
      </c>
      <c r="C346" s="33">
        <v>106.22</v>
      </c>
    </row>
    <row r="347" spans="2:3" x14ac:dyDescent="0.25">
      <c r="B347" s="31">
        <v>42354</v>
      </c>
      <c r="C347" s="33">
        <v>106.79</v>
      </c>
    </row>
    <row r="348" spans="2:3" x14ac:dyDescent="0.25">
      <c r="B348" s="31">
        <v>42353</v>
      </c>
      <c r="C348" s="33">
        <v>104.55</v>
      </c>
    </row>
    <row r="349" spans="2:3" x14ac:dyDescent="0.25">
      <c r="B349" s="31">
        <v>42352</v>
      </c>
      <c r="C349" s="33">
        <v>104.66</v>
      </c>
    </row>
    <row r="350" spans="2:3" x14ac:dyDescent="0.25">
      <c r="B350" s="31">
        <v>42349</v>
      </c>
      <c r="C350" s="33">
        <v>102.12</v>
      </c>
    </row>
    <row r="351" spans="2:3" x14ac:dyDescent="0.25">
      <c r="B351" s="31">
        <v>42348</v>
      </c>
      <c r="C351" s="33">
        <v>105.42</v>
      </c>
    </row>
    <row r="352" spans="2:3" x14ac:dyDescent="0.25">
      <c r="B352" s="31">
        <v>42347</v>
      </c>
      <c r="C352" s="33">
        <v>104.6</v>
      </c>
    </row>
    <row r="353" spans="2:3" x14ac:dyDescent="0.25">
      <c r="B353" s="31">
        <v>42346</v>
      </c>
      <c r="C353" s="33">
        <v>106.49</v>
      </c>
    </row>
    <row r="354" spans="2:3" x14ac:dyDescent="0.25">
      <c r="B354" s="31">
        <v>42345</v>
      </c>
      <c r="C354" s="33">
        <v>105.61</v>
      </c>
    </row>
    <row r="355" spans="2:3" x14ac:dyDescent="0.25">
      <c r="B355" s="31">
        <v>42342</v>
      </c>
      <c r="C355" s="33">
        <v>106.18</v>
      </c>
    </row>
    <row r="356" spans="2:3" x14ac:dyDescent="0.25">
      <c r="B356" s="31">
        <v>42341</v>
      </c>
      <c r="C356" s="33">
        <v>104.38</v>
      </c>
    </row>
    <row r="357" spans="2:3" x14ac:dyDescent="0.25">
      <c r="B357" s="31">
        <v>42340</v>
      </c>
      <c r="C357" s="33">
        <v>106.07</v>
      </c>
    </row>
    <row r="358" spans="2:3" x14ac:dyDescent="0.25">
      <c r="B358" s="31">
        <v>42339</v>
      </c>
      <c r="C358" s="33">
        <v>107.12</v>
      </c>
    </row>
    <row r="359" spans="2:3" x14ac:dyDescent="0.25">
      <c r="B359" s="31">
        <v>42338</v>
      </c>
      <c r="C359" s="33">
        <v>104.24</v>
      </c>
    </row>
    <row r="360" spans="2:3" x14ac:dyDescent="0.25">
      <c r="B360" s="31">
        <v>42335</v>
      </c>
      <c r="C360" s="33">
        <v>105.45</v>
      </c>
    </row>
    <row r="361" spans="2:3" x14ac:dyDescent="0.25">
      <c r="B361" s="31">
        <v>42333</v>
      </c>
      <c r="C361" s="33">
        <v>105.41</v>
      </c>
    </row>
    <row r="362" spans="2:3" x14ac:dyDescent="0.25">
      <c r="B362" s="31">
        <v>42332</v>
      </c>
      <c r="C362" s="33">
        <v>105.74</v>
      </c>
    </row>
    <row r="363" spans="2:3" x14ac:dyDescent="0.25">
      <c r="B363" s="31">
        <v>42331</v>
      </c>
      <c r="C363" s="33">
        <v>106.95</v>
      </c>
    </row>
    <row r="364" spans="2:3" x14ac:dyDescent="0.25">
      <c r="B364" s="31">
        <v>42328</v>
      </c>
      <c r="C364" s="33">
        <v>107.32</v>
      </c>
    </row>
    <row r="365" spans="2:3" x14ac:dyDescent="0.25">
      <c r="B365" s="31">
        <v>42327</v>
      </c>
      <c r="C365" s="33">
        <v>106.26</v>
      </c>
    </row>
    <row r="366" spans="2:3" x14ac:dyDescent="0.25">
      <c r="B366" s="31">
        <v>42326</v>
      </c>
      <c r="C366" s="33">
        <v>107.77</v>
      </c>
    </row>
    <row r="367" spans="2:3" x14ac:dyDescent="0.25">
      <c r="B367" s="31">
        <v>42325</v>
      </c>
      <c r="C367" s="33">
        <v>105.13</v>
      </c>
    </row>
    <row r="368" spans="2:3" x14ac:dyDescent="0.25">
      <c r="B368" s="31">
        <v>42324</v>
      </c>
      <c r="C368" s="33">
        <v>104.04</v>
      </c>
    </row>
    <row r="369" spans="2:3" x14ac:dyDescent="0.25">
      <c r="B369" s="31">
        <v>42321</v>
      </c>
      <c r="C369" s="33">
        <v>103.95</v>
      </c>
    </row>
    <row r="370" spans="2:3" x14ac:dyDescent="0.25">
      <c r="B370" s="31">
        <v>42320</v>
      </c>
      <c r="C370" s="33">
        <v>108.02</v>
      </c>
    </row>
    <row r="371" spans="2:3" x14ac:dyDescent="0.25">
      <c r="B371" s="31">
        <v>42319</v>
      </c>
      <c r="C371" s="33">
        <v>109.01</v>
      </c>
    </row>
    <row r="372" spans="2:3" x14ac:dyDescent="0.25">
      <c r="B372" s="31">
        <v>42318</v>
      </c>
      <c r="C372" s="33">
        <v>107.91</v>
      </c>
    </row>
    <row r="373" spans="2:3" x14ac:dyDescent="0.25">
      <c r="B373" s="31">
        <v>42317</v>
      </c>
      <c r="C373" s="33">
        <v>106.49</v>
      </c>
    </row>
    <row r="374" spans="2:3" x14ac:dyDescent="0.25">
      <c r="B374" s="31">
        <v>42314</v>
      </c>
      <c r="C374" s="33">
        <v>107.095</v>
      </c>
    </row>
    <row r="375" spans="2:3" x14ac:dyDescent="0.25">
      <c r="B375" s="31">
        <v>42313</v>
      </c>
      <c r="C375" s="33">
        <v>108.76</v>
      </c>
    </row>
    <row r="376" spans="2:3" x14ac:dyDescent="0.25">
      <c r="B376" s="31">
        <v>42312</v>
      </c>
      <c r="C376" s="33">
        <v>103.94</v>
      </c>
    </row>
    <row r="377" spans="2:3" x14ac:dyDescent="0.25">
      <c r="B377" s="31">
        <v>42311</v>
      </c>
      <c r="C377" s="33">
        <v>102.58</v>
      </c>
    </row>
    <row r="378" spans="2:3" x14ac:dyDescent="0.25">
      <c r="B378" s="31">
        <v>42310</v>
      </c>
      <c r="C378" s="33">
        <v>103.31</v>
      </c>
    </row>
    <row r="379" spans="2:3" x14ac:dyDescent="0.25">
      <c r="B379" s="31">
        <v>42307</v>
      </c>
      <c r="C379" s="33">
        <v>101.97</v>
      </c>
    </row>
    <row r="380" spans="2:3" x14ac:dyDescent="0.25">
      <c r="B380" s="31">
        <v>42306</v>
      </c>
      <c r="C380" s="33">
        <v>104.88</v>
      </c>
    </row>
    <row r="381" spans="2:3" x14ac:dyDescent="0.25">
      <c r="B381" s="31">
        <v>42305</v>
      </c>
      <c r="C381" s="33">
        <v>104.2</v>
      </c>
    </row>
    <row r="382" spans="2:3" x14ac:dyDescent="0.25">
      <c r="B382" s="31">
        <v>42304</v>
      </c>
      <c r="C382" s="33">
        <v>103.7</v>
      </c>
    </row>
    <row r="383" spans="2:3" x14ac:dyDescent="0.25">
      <c r="B383" s="31">
        <v>42303</v>
      </c>
      <c r="C383" s="33">
        <v>103.77</v>
      </c>
    </row>
    <row r="384" spans="2:3" x14ac:dyDescent="0.25">
      <c r="B384" s="31">
        <v>42300</v>
      </c>
      <c r="C384" s="33">
        <v>102.19</v>
      </c>
    </row>
    <row r="385" spans="2:3" x14ac:dyDescent="0.25">
      <c r="B385" s="31">
        <v>42299</v>
      </c>
      <c r="C385" s="33">
        <v>99.67</v>
      </c>
    </row>
    <row r="386" spans="2:3" x14ac:dyDescent="0.25">
      <c r="B386" s="31">
        <v>42298</v>
      </c>
      <c r="C386" s="33">
        <v>97.11</v>
      </c>
    </row>
    <row r="387" spans="2:3" x14ac:dyDescent="0.25">
      <c r="B387" s="31">
        <v>42297</v>
      </c>
      <c r="C387" s="33">
        <v>97</v>
      </c>
    </row>
    <row r="388" spans="2:3" x14ac:dyDescent="0.25">
      <c r="B388" s="31">
        <v>42296</v>
      </c>
      <c r="C388" s="33">
        <v>98.47</v>
      </c>
    </row>
    <row r="389" spans="2:3" x14ac:dyDescent="0.25">
      <c r="B389" s="31">
        <v>42293</v>
      </c>
      <c r="C389" s="33">
        <v>97.54</v>
      </c>
    </row>
    <row r="390" spans="2:3" x14ac:dyDescent="0.25">
      <c r="B390" s="31">
        <v>42292</v>
      </c>
      <c r="C390" s="33">
        <v>95.96</v>
      </c>
    </row>
    <row r="391" spans="2:3" x14ac:dyDescent="0.25">
      <c r="B391" s="31">
        <v>42291</v>
      </c>
      <c r="C391" s="33">
        <v>94.07</v>
      </c>
    </row>
    <row r="392" spans="2:3" x14ac:dyDescent="0.25">
      <c r="B392" s="31">
        <v>42290</v>
      </c>
      <c r="C392" s="33">
        <v>94.12</v>
      </c>
    </row>
    <row r="393" spans="2:3" x14ac:dyDescent="0.25">
      <c r="B393" s="31">
        <v>42289</v>
      </c>
      <c r="C393" s="33">
        <v>94.26</v>
      </c>
    </row>
    <row r="394" spans="2:3" x14ac:dyDescent="0.25">
      <c r="B394" s="31">
        <v>42286</v>
      </c>
      <c r="C394" s="33">
        <v>93.24</v>
      </c>
    </row>
    <row r="395" spans="2:3" x14ac:dyDescent="0.25">
      <c r="B395" s="31">
        <v>42285</v>
      </c>
      <c r="C395" s="33">
        <v>92.47</v>
      </c>
    </row>
    <row r="396" spans="2:3" x14ac:dyDescent="0.25">
      <c r="B396" s="31">
        <v>42284</v>
      </c>
      <c r="C396" s="33">
        <v>92.4</v>
      </c>
    </row>
    <row r="397" spans="2:3" x14ac:dyDescent="0.25">
      <c r="B397" s="31">
        <v>42283</v>
      </c>
      <c r="C397" s="33">
        <v>92.8</v>
      </c>
    </row>
    <row r="398" spans="2:3" x14ac:dyDescent="0.25">
      <c r="B398" s="31">
        <v>42282</v>
      </c>
      <c r="C398" s="33">
        <v>94.01</v>
      </c>
    </row>
    <row r="399" spans="2:3" x14ac:dyDescent="0.25">
      <c r="B399" s="31">
        <v>42279</v>
      </c>
      <c r="C399" s="33">
        <v>92.07</v>
      </c>
    </row>
    <row r="400" spans="2:3" x14ac:dyDescent="0.25">
      <c r="B400" s="31">
        <v>42278</v>
      </c>
      <c r="C400" s="33">
        <v>90.95</v>
      </c>
    </row>
    <row r="401" spans="2:3" x14ac:dyDescent="0.25">
      <c r="B401" s="31">
        <v>42277</v>
      </c>
      <c r="C401" s="33">
        <v>89.73</v>
      </c>
    </row>
    <row r="402" spans="2:3" x14ac:dyDescent="0.25">
      <c r="B402" s="31">
        <v>42276</v>
      </c>
      <c r="C402" s="33">
        <v>86.67</v>
      </c>
    </row>
    <row r="403" spans="2:3" x14ac:dyDescent="0.25">
      <c r="B403" s="31">
        <v>42275</v>
      </c>
      <c r="C403" s="33">
        <v>89.21</v>
      </c>
    </row>
    <row r="404" spans="2:3" x14ac:dyDescent="0.25">
      <c r="B404" s="31">
        <v>42272</v>
      </c>
      <c r="C404" s="33">
        <v>92.77</v>
      </c>
    </row>
    <row r="405" spans="2:3" x14ac:dyDescent="0.25">
      <c r="B405" s="31">
        <v>42271</v>
      </c>
      <c r="C405" s="33">
        <v>94.41</v>
      </c>
    </row>
    <row r="406" spans="2:3" x14ac:dyDescent="0.25">
      <c r="B406" s="31">
        <v>42270</v>
      </c>
      <c r="C406" s="33">
        <v>93.97</v>
      </c>
    </row>
    <row r="407" spans="2:3" x14ac:dyDescent="0.25">
      <c r="B407" s="31">
        <v>42269</v>
      </c>
      <c r="C407" s="33">
        <v>92.96</v>
      </c>
    </row>
    <row r="408" spans="2:3" x14ac:dyDescent="0.25">
      <c r="B408" s="31">
        <v>42268</v>
      </c>
      <c r="C408" s="33">
        <v>95.55</v>
      </c>
    </row>
    <row r="409" spans="2:3" x14ac:dyDescent="0.25">
      <c r="B409" s="31">
        <v>42265</v>
      </c>
      <c r="C409" s="33">
        <v>94.4</v>
      </c>
    </row>
    <row r="410" spans="2:3" x14ac:dyDescent="0.25">
      <c r="B410" s="31">
        <v>42264</v>
      </c>
      <c r="C410" s="33">
        <v>94.34</v>
      </c>
    </row>
    <row r="411" spans="2:3" x14ac:dyDescent="0.25">
      <c r="B411" s="31">
        <v>42263</v>
      </c>
      <c r="C411" s="33">
        <v>93.45</v>
      </c>
    </row>
    <row r="412" spans="2:3" x14ac:dyDescent="0.25">
      <c r="B412" s="31">
        <v>42262</v>
      </c>
      <c r="C412" s="33">
        <v>92.9</v>
      </c>
    </row>
    <row r="413" spans="2:3" x14ac:dyDescent="0.25">
      <c r="B413" s="31">
        <v>42261</v>
      </c>
      <c r="C413" s="33">
        <v>92.31</v>
      </c>
    </row>
    <row r="414" spans="2:3" x14ac:dyDescent="0.25">
      <c r="B414" s="31">
        <v>42258</v>
      </c>
      <c r="C414" s="33">
        <v>92.05</v>
      </c>
    </row>
    <row r="415" spans="2:3" x14ac:dyDescent="0.25">
      <c r="B415" s="31">
        <v>42257</v>
      </c>
      <c r="C415" s="33">
        <v>91.98</v>
      </c>
    </row>
    <row r="416" spans="2:3" x14ac:dyDescent="0.25">
      <c r="B416" s="31">
        <v>42256</v>
      </c>
      <c r="C416" s="33">
        <v>90.44</v>
      </c>
    </row>
    <row r="417" spans="2:3" x14ac:dyDescent="0.25">
      <c r="B417" s="31">
        <v>42255</v>
      </c>
      <c r="C417" s="33">
        <v>89.53</v>
      </c>
    </row>
    <row r="418" spans="2:3" x14ac:dyDescent="0.25">
      <c r="B418" s="31">
        <v>42251</v>
      </c>
      <c r="C418" s="33">
        <v>88.26</v>
      </c>
    </row>
    <row r="419" spans="2:3" x14ac:dyDescent="0.25">
      <c r="B419" s="31">
        <v>42250</v>
      </c>
      <c r="C419" s="33">
        <v>88.15</v>
      </c>
    </row>
    <row r="420" spans="2:3" x14ac:dyDescent="0.25">
      <c r="B420" s="31">
        <v>42249</v>
      </c>
      <c r="C420" s="33">
        <v>89.89</v>
      </c>
    </row>
    <row r="421" spans="2:3" x14ac:dyDescent="0.25">
      <c r="B421" s="31">
        <v>42248</v>
      </c>
      <c r="C421" s="33">
        <v>87.23</v>
      </c>
    </row>
    <row r="422" spans="2:3" x14ac:dyDescent="0.25">
      <c r="B422" s="31">
        <v>42247</v>
      </c>
      <c r="C422" s="33">
        <v>89.43</v>
      </c>
    </row>
    <row r="423" spans="2:3" x14ac:dyDescent="0.25">
      <c r="B423" s="31">
        <v>42244</v>
      </c>
      <c r="C423" s="33">
        <v>91.01</v>
      </c>
    </row>
    <row r="424" spans="2:3" x14ac:dyDescent="0.25">
      <c r="B424" s="31">
        <v>42243</v>
      </c>
      <c r="C424" s="33">
        <v>89.73</v>
      </c>
    </row>
    <row r="425" spans="2:3" x14ac:dyDescent="0.25">
      <c r="B425" s="31">
        <v>42242</v>
      </c>
      <c r="C425" s="33">
        <v>87.19</v>
      </c>
    </row>
    <row r="426" spans="2:3" x14ac:dyDescent="0.25">
      <c r="B426" s="31">
        <v>42241</v>
      </c>
      <c r="C426" s="33">
        <v>83</v>
      </c>
    </row>
    <row r="427" spans="2:3" x14ac:dyDescent="0.25">
      <c r="B427" s="31">
        <v>42240</v>
      </c>
      <c r="C427" s="33">
        <v>82.09</v>
      </c>
    </row>
    <row r="428" spans="2:3" x14ac:dyDescent="0.25">
      <c r="B428" s="31">
        <v>42237</v>
      </c>
      <c r="C428" s="33">
        <v>86.06</v>
      </c>
    </row>
    <row r="429" spans="2:3" x14ac:dyDescent="0.25">
      <c r="B429" s="31">
        <v>42236</v>
      </c>
      <c r="C429" s="33">
        <v>90.56</v>
      </c>
    </row>
    <row r="430" spans="2:3" x14ac:dyDescent="0.25">
      <c r="B430" s="31">
        <v>42235</v>
      </c>
      <c r="C430" s="33">
        <v>95.31</v>
      </c>
    </row>
    <row r="431" spans="2:3" x14ac:dyDescent="0.25">
      <c r="B431" s="31">
        <v>42234</v>
      </c>
      <c r="C431" s="33">
        <v>95.17</v>
      </c>
    </row>
    <row r="432" spans="2:3" x14ac:dyDescent="0.25">
      <c r="B432" s="31">
        <v>42233</v>
      </c>
      <c r="C432" s="33">
        <v>93.93</v>
      </c>
    </row>
    <row r="433" spans="2:3" x14ac:dyDescent="0.25">
      <c r="B433" s="31">
        <v>42230</v>
      </c>
      <c r="C433" s="33">
        <v>94.42</v>
      </c>
    </row>
    <row r="434" spans="2:3" x14ac:dyDescent="0.25">
      <c r="B434" s="31">
        <v>42229</v>
      </c>
      <c r="C434" s="33">
        <v>93.43</v>
      </c>
    </row>
    <row r="435" spans="2:3" x14ac:dyDescent="0.25">
      <c r="B435" s="31">
        <v>42228</v>
      </c>
      <c r="C435" s="33">
        <v>94.19</v>
      </c>
    </row>
    <row r="436" spans="2:3" x14ac:dyDescent="0.25">
      <c r="B436" s="31">
        <v>42227</v>
      </c>
      <c r="C436" s="33">
        <v>93.62</v>
      </c>
    </row>
    <row r="437" spans="2:3" x14ac:dyDescent="0.25">
      <c r="B437" s="31">
        <v>42226</v>
      </c>
      <c r="C437" s="33">
        <v>94.15</v>
      </c>
    </row>
    <row r="438" spans="2:3" x14ac:dyDescent="0.25">
      <c r="B438" s="31">
        <v>42223</v>
      </c>
      <c r="C438" s="33">
        <v>94.3</v>
      </c>
    </row>
    <row r="439" spans="2:3" x14ac:dyDescent="0.25">
      <c r="B439" s="31">
        <v>42222</v>
      </c>
      <c r="C439" s="33">
        <v>95.12</v>
      </c>
    </row>
    <row r="440" spans="2:3" x14ac:dyDescent="0.25">
      <c r="B440" s="31">
        <v>42221</v>
      </c>
      <c r="C440" s="33">
        <v>96.44</v>
      </c>
    </row>
    <row r="441" spans="2:3" x14ac:dyDescent="0.25">
      <c r="B441" s="31">
        <v>42220</v>
      </c>
      <c r="C441" s="33">
        <v>94.06</v>
      </c>
    </row>
    <row r="442" spans="2:3" x14ac:dyDescent="0.25">
      <c r="B442" s="31">
        <v>42219</v>
      </c>
      <c r="C442" s="33">
        <v>94.14</v>
      </c>
    </row>
    <row r="443" spans="2:3" x14ac:dyDescent="0.25">
      <c r="B443" s="31">
        <v>42216</v>
      </c>
      <c r="C443" s="33">
        <v>94.01</v>
      </c>
    </row>
    <row r="444" spans="2:3" x14ac:dyDescent="0.25">
      <c r="B444" s="31">
        <v>42215</v>
      </c>
      <c r="C444" s="33">
        <v>95.21</v>
      </c>
    </row>
    <row r="445" spans="2:3" x14ac:dyDescent="0.25">
      <c r="B445" s="31">
        <v>42214</v>
      </c>
      <c r="C445" s="33">
        <v>96.99</v>
      </c>
    </row>
    <row r="446" spans="2:3" x14ac:dyDescent="0.25">
      <c r="B446" s="31">
        <v>42213</v>
      </c>
      <c r="C446" s="33">
        <v>95.29</v>
      </c>
    </row>
    <row r="447" spans="2:3" x14ac:dyDescent="0.25">
      <c r="B447" s="31">
        <v>42212</v>
      </c>
      <c r="C447" s="33">
        <v>94.17</v>
      </c>
    </row>
    <row r="448" spans="2:3" x14ac:dyDescent="0.25">
      <c r="B448" s="31">
        <v>42209</v>
      </c>
      <c r="C448" s="33">
        <v>96.95</v>
      </c>
    </row>
    <row r="449" spans="2:3" x14ac:dyDescent="0.25">
      <c r="B449" s="31">
        <v>42208</v>
      </c>
      <c r="C449" s="33">
        <v>95.44</v>
      </c>
    </row>
    <row r="450" spans="2:3" x14ac:dyDescent="0.25">
      <c r="B450" s="31">
        <v>42207</v>
      </c>
      <c r="C450" s="33">
        <v>97.04</v>
      </c>
    </row>
    <row r="451" spans="2:3" x14ac:dyDescent="0.25">
      <c r="B451" s="31">
        <v>42206</v>
      </c>
      <c r="C451" s="33">
        <v>98.39</v>
      </c>
    </row>
    <row r="452" spans="2:3" x14ac:dyDescent="0.25">
      <c r="B452" s="31">
        <v>42205</v>
      </c>
      <c r="C452" s="33">
        <v>97.91</v>
      </c>
    </row>
    <row r="453" spans="2:3" x14ac:dyDescent="0.25">
      <c r="B453" s="31">
        <v>42202</v>
      </c>
      <c r="C453" s="33">
        <v>94.97</v>
      </c>
    </row>
    <row r="454" spans="2:3" x14ac:dyDescent="0.25">
      <c r="B454" s="31">
        <v>42201</v>
      </c>
      <c r="C454" s="33">
        <v>90.85</v>
      </c>
    </row>
    <row r="455" spans="2:3" x14ac:dyDescent="0.25">
      <c r="B455" s="31">
        <v>42200</v>
      </c>
      <c r="C455" s="33">
        <v>89.76</v>
      </c>
    </row>
    <row r="456" spans="2:3" x14ac:dyDescent="0.25">
      <c r="B456" s="31">
        <v>42199</v>
      </c>
      <c r="C456" s="33">
        <v>89.68</v>
      </c>
    </row>
    <row r="457" spans="2:3" x14ac:dyDescent="0.25">
      <c r="B457" s="31">
        <v>42198</v>
      </c>
      <c r="C457" s="33">
        <v>90.1</v>
      </c>
    </row>
    <row r="458" spans="2:3" x14ac:dyDescent="0.25">
      <c r="B458" s="31">
        <v>42195</v>
      </c>
      <c r="C458" s="33">
        <v>87.95</v>
      </c>
    </row>
    <row r="459" spans="2:3" x14ac:dyDescent="0.25">
      <c r="B459" s="31">
        <v>42194</v>
      </c>
      <c r="C459" s="33">
        <v>85.88</v>
      </c>
    </row>
    <row r="460" spans="2:3" x14ac:dyDescent="0.25">
      <c r="B460" s="31">
        <v>42193</v>
      </c>
      <c r="C460" s="33">
        <v>85.65</v>
      </c>
    </row>
    <row r="461" spans="2:3" x14ac:dyDescent="0.25">
      <c r="B461" s="31">
        <v>42192</v>
      </c>
      <c r="C461" s="33">
        <v>87.22</v>
      </c>
    </row>
    <row r="462" spans="2:3" x14ac:dyDescent="0.25">
      <c r="B462" s="31">
        <v>42191</v>
      </c>
      <c r="C462" s="33">
        <v>87.55</v>
      </c>
    </row>
    <row r="463" spans="2:3" x14ac:dyDescent="0.25">
      <c r="B463" s="31">
        <v>42187</v>
      </c>
      <c r="C463" s="33">
        <v>87.284999999999997</v>
      </c>
    </row>
    <row r="464" spans="2:3" x14ac:dyDescent="0.25">
      <c r="B464" s="31">
        <v>42186</v>
      </c>
      <c r="C464" s="33">
        <v>86.91</v>
      </c>
    </row>
    <row r="465" spans="2:3" x14ac:dyDescent="0.25">
      <c r="B465" s="31">
        <v>42185</v>
      </c>
      <c r="C465" s="33">
        <v>85.765000000000001</v>
      </c>
    </row>
    <row r="466" spans="2:3" x14ac:dyDescent="0.25">
      <c r="B466" s="31">
        <v>42184</v>
      </c>
      <c r="C466" s="33">
        <v>85.8</v>
      </c>
    </row>
    <row r="467" spans="2:3" x14ac:dyDescent="0.25">
      <c r="B467" s="31">
        <v>42181</v>
      </c>
      <c r="C467" s="33">
        <v>88.01</v>
      </c>
    </row>
    <row r="468" spans="2:3" x14ac:dyDescent="0.25">
      <c r="B468" s="31">
        <v>42180</v>
      </c>
      <c r="C468" s="33">
        <v>87.98</v>
      </c>
    </row>
    <row r="469" spans="2:3" x14ac:dyDescent="0.25">
      <c r="B469" s="31">
        <v>42179</v>
      </c>
      <c r="C469" s="33">
        <v>88.86</v>
      </c>
    </row>
    <row r="470" spans="2:3" x14ac:dyDescent="0.25">
      <c r="B470" s="31">
        <v>42178</v>
      </c>
      <c r="C470" s="33">
        <v>87.88</v>
      </c>
    </row>
    <row r="471" spans="2:3" x14ac:dyDescent="0.25">
      <c r="B471" s="31">
        <v>42177</v>
      </c>
      <c r="C471" s="33">
        <v>84.74</v>
      </c>
    </row>
    <row r="472" spans="2:3" x14ac:dyDescent="0.25">
      <c r="B472" s="31">
        <v>42174</v>
      </c>
      <c r="C472" s="33">
        <v>82.51</v>
      </c>
    </row>
    <row r="473" spans="2:3" x14ac:dyDescent="0.25">
      <c r="B473" s="31">
        <v>42173</v>
      </c>
      <c r="C473" s="33">
        <v>82.905000000000001</v>
      </c>
    </row>
    <row r="474" spans="2:3" x14ac:dyDescent="0.25">
      <c r="B474" s="31">
        <v>42172</v>
      </c>
      <c r="C474" s="33">
        <v>81.790000000000006</v>
      </c>
    </row>
    <row r="475" spans="2:3" x14ac:dyDescent="0.25">
      <c r="B475" s="31">
        <v>42171</v>
      </c>
      <c r="C475" s="33">
        <v>81.06</v>
      </c>
    </row>
    <row r="476" spans="2:3" x14ac:dyDescent="0.25">
      <c r="B476" s="31">
        <v>42170</v>
      </c>
      <c r="C476" s="33">
        <v>80.709999999999994</v>
      </c>
    </row>
    <row r="477" spans="2:3" x14ac:dyDescent="0.25">
      <c r="B477" s="31">
        <v>42167</v>
      </c>
      <c r="C477" s="33">
        <v>81.53</v>
      </c>
    </row>
    <row r="478" spans="2:3" x14ac:dyDescent="0.25">
      <c r="B478" s="31">
        <v>42166</v>
      </c>
      <c r="C478" s="33">
        <v>81.83</v>
      </c>
    </row>
    <row r="479" spans="2:3" x14ac:dyDescent="0.25">
      <c r="B479" s="31">
        <v>42165</v>
      </c>
      <c r="C479" s="33">
        <v>82.16</v>
      </c>
    </row>
    <row r="480" spans="2:3" x14ac:dyDescent="0.25">
      <c r="B480" s="31">
        <v>42164</v>
      </c>
      <c r="C480" s="33">
        <v>80.67</v>
      </c>
    </row>
    <row r="481" spans="2:3" x14ac:dyDescent="0.25">
      <c r="B481" s="31">
        <v>42163</v>
      </c>
      <c r="C481" s="33">
        <v>80.67</v>
      </c>
    </row>
    <row r="482" spans="2:3" x14ac:dyDescent="0.25">
      <c r="B482" s="31">
        <v>42160</v>
      </c>
      <c r="C482" s="33">
        <v>82.14</v>
      </c>
    </row>
    <row r="483" spans="2:3" x14ac:dyDescent="0.25">
      <c r="B483" s="31">
        <v>42159</v>
      </c>
      <c r="C483" s="33">
        <v>82.05</v>
      </c>
    </row>
    <row r="484" spans="2:3" x14ac:dyDescent="0.25">
      <c r="B484" s="31">
        <v>42158</v>
      </c>
      <c r="C484" s="33">
        <v>82.44</v>
      </c>
    </row>
    <row r="485" spans="2:3" x14ac:dyDescent="0.25">
      <c r="B485" s="31">
        <v>42157</v>
      </c>
      <c r="C485" s="33">
        <v>80.444999999999993</v>
      </c>
    </row>
    <row r="486" spans="2:3" x14ac:dyDescent="0.25">
      <c r="B486" s="31">
        <v>42156</v>
      </c>
      <c r="C486" s="33">
        <v>80.290000000000006</v>
      </c>
    </row>
    <row r="487" spans="2:3" x14ac:dyDescent="0.25">
      <c r="B487" s="31">
        <v>42153</v>
      </c>
      <c r="C487" s="33">
        <v>79.19</v>
      </c>
    </row>
    <row r="488" spans="2:3" x14ac:dyDescent="0.25">
      <c r="B488" s="31">
        <v>42152</v>
      </c>
      <c r="C488" s="33">
        <v>80.144999999999996</v>
      </c>
    </row>
    <row r="489" spans="2:3" x14ac:dyDescent="0.25">
      <c r="B489" s="31">
        <v>42151</v>
      </c>
      <c r="C489" s="33">
        <v>80.55</v>
      </c>
    </row>
    <row r="490" spans="2:3" x14ac:dyDescent="0.25">
      <c r="B490" s="31">
        <v>42150</v>
      </c>
      <c r="C490" s="33">
        <v>79.334999999999994</v>
      </c>
    </row>
    <row r="491" spans="2:3" x14ac:dyDescent="0.25">
      <c r="B491" s="31">
        <v>42146</v>
      </c>
      <c r="C491" s="33">
        <v>80.540000000000006</v>
      </c>
    </row>
    <row r="492" spans="2:3" x14ac:dyDescent="0.25">
      <c r="B492" s="31">
        <v>42145</v>
      </c>
      <c r="C492" s="33">
        <v>80.48</v>
      </c>
    </row>
    <row r="493" spans="2:3" x14ac:dyDescent="0.25">
      <c r="B493" s="31">
        <v>42144</v>
      </c>
      <c r="C493" s="33">
        <v>80.55</v>
      </c>
    </row>
    <row r="494" spans="2:3" x14ac:dyDescent="0.25">
      <c r="B494" s="31">
        <v>42143</v>
      </c>
      <c r="C494" s="33">
        <v>80.63</v>
      </c>
    </row>
    <row r="495" spans="2:3" x14ac:dyDescent="0.25">
      <c r="B495" s="31">
        <v>42142</v>
      </c>
      <c r="C495" s="33">
        <v>80.88</v>
      </c>
    </row>
    <row r="496" spans="2:3" x14ac:dyDescent="0.25">
      <c r="B496" s="31">
        <v>42139</v>
      </c>
      <c r="C496" s="33">
        <v>80.42</v>
      </c>
    </row>
    <row r="497" spans="2:3" x14ac:dyDescent="0.25">
      <c r="B497" s="31">
        <v>42138</v>
      </c>
      <c r="C497" s="33">
        <v>81.37</v>
      </c>
    </row>
    <row r="498" spans="2:3" x14ac:dyDescent="0.25">
      <c r="B498" s="31">
        <v>42137</v>
      </c>
      <c r="C498" s="33">
        <v>78.44</v>
      </c>
    </row>
    <row r="499" spans="2:3" x14ac:dyDescent="0.25">
      <c r="B499" s="31">
        <v>42136</v>
      </c>
      <c r="C499" s="33">
        <v>77.459999999999994</v>
      </c>
    </row>
    <row r="500" spans="2:3" x14ac:dyDescent="0.25">
      <c r="B500" s="31">
        <v>42135</v>
      </c>
      <c r="C500" s="33">
        <v>78.010000000000005</v>
      </c>
    </row>
    <row r="501" spans="2:3" x14ac:dyDescent="0.25">
      <c r="B501" s="31">
        <v>42132</v>
      </c>
      <c r="C501" s="33">
        <v>78.510000000000005</v>
      </c>
    </row>
    <row r="502" spans="2:3" x14ac:dyDescent="0.25">
      <c r="B502" s="31">
        <v>42131</v>
      </c>
      <c r="C502" s="33">
        <v>78.424999999999997</v>
      </c>
    </row>
    <row r="503" spans="2:3" x14ac:dyDescent="0.25">
      <c r="B503" s="31">
        <v>42130</v>
      </c>
      <c r="C503" s="33">
        <v>78.099999999999994</v>
      </c>
    </row>
    <row r="504" spans="2:3" x14ac:dyDescent="0.25">
      <c r="B504" s="31">
        <v>42129</v>
      </c>
      <c r="C504" s="33">
        <v>77.56</v>
      </c>
    </row>
    <row r="505" spans="2:3" x14ac:dyDescent="0.25">
      <c r="B505" s="31">
        <v>42128</v>
      </c>
      <c r="C505" s="33">
        <v>78.81</v>
      </c>
    </row>
    <row r="506" spans="2:3" x14ac:dyDescent="0.25">
      <c r="B506" s="31">
        <v>42125</v>
      </c>
      <c r="C506" s="33">
        <v>78.989999999999995</v>
      </c>
    </row>
    <row r="507" spans="2:3" x14ac:dyDescent="0.25">
      <c r="B507" s="31">
        <v>42124</v>
      </c>
      <c r="C507" s="33">
        <v>78.77</v>
      </c>
    </row>
    <row r="508" spans="2:3" x14ac:dyDescent="0.25">
      <c r="B508" s="31">
        <v>42123</v>
      </c>
      <c r="C508" s="33">
        <v>80.465000000000003</v>
      </c>
    </row>
    <row r="509" spans="2:3" x14ac:dyDescent="0.25">
      <c r="B509" s="31">
        <v>42122</v>
      </c>
      <c r="C509" s="33">
        <v>80.680000000000007</v>
      </c>
    </row>
    <row r="510" spans="2:3" x14ac:dyDescent="0.25">
      <c r="B510" s="31">
        <v>42121</v>
      </c>
      <c r="C510" s="33">
        <v>81.91</v>
      </c>
    </row>
    <row r="511" spans="2:3" x14ac:dyDescent="0.25">
      <c r="B511" s="31">
        <v>42118</v>
      </c>
      <c r="C511" s="33">
        <v>81.53</v>
      </c>
    </row>
    <row r="512" spans="2:3" x14ac:dyDescent="0.25">
      <c r="B512" s="31">
        <v>42117</v>
      </c>
      <c r="C512" s="33">
        <v>82.41</v>
      </c>
    </row>
    <row r="513" spans="2:3" x14ac:dyDescent="0.25">
      <c r="B513" s="31">
        <v>42116</v>
      </c>
      <c r="C513" s="33">
        <v>84.63</v>
      </c>
    </row>
    <row r="514" spans="2:3" x14ac:dyDescent="0.25">
      <c r="B514" s="31">
        <v>42115</v>
      </c>
      <c r="C514" s="33">
        <v>83.62</v>
      </c>
    </row>
    <row r="515" spans="2:3" x14ac:dyDescent="0.25">
      <c r="B515" s="31">
        <v>42114</v>
      </c>
      <c r="C515" s="33">
        <v>83.09</v>
      </c>
    </row>
    <row r="516" spans="2:3" x14ac:dyDescent="0.25">
      <c r="B516" s="31">
        <v>42111</v>
      </c>
      <c r="C516" s="33">
        <v>80.775000000000006</v>
      </c>
    </row>
    <row r="517" spans="2:3" x14ac:dyDescent="0.25">
      <c r="B517" s="31">
        <v>42110</v>
      </c>
      <c r="C517" s="33">
        <v>82.31</v>
      </c>
    </row>
    <row r="518" spans="2:3" x14ac:dyDescent="0.25">
      <c r="B518" s="31">
        <v>42109</v>
      </c>
      <c r="C518" s="33">
        <v>82.704999999999998</v>
      </c>
    </row>
    <row r="519" spans="2:3" x14ac:dyDescent="0.25">
      <c r="B519" s="31">
        <v>42108</v>
      </c>
      <c r="C519" s="33">
        <v>83.515000000000001</v>
      </c>
    </row>
    <row r="520" spans="2:3" x14ac:dyDescent="0.25">
      <c r="B520" s="31">
        <v>42107</v>
      </c>
      <c r="C520" s="33">
        <v>83.01</v>
      </c>
    </row>
    <row r="521" spans="2:3" x14ac:dyDescent="0.25">
      <c r="B521" s="31">
        <v>42104</v>
      </c>
      <c r="C521" s="33">
        <v>82.04</v>
      </c>
    </row>
    <row r="522" spans="2:3" x14ac:dyDescent="0.25">
      <c r="B522" s="31">
        <v>42103</v>
      </c>
      <c r="C522" s="33">
        <v>82.17</v>
      </c>
    </row>
    <row r="523" spans="2:3" x14ac:dyDescent="0.25">
      <c r="B523" s="31">
        <v>42102</v>
      </c>
      <c r="C523" s="33">
        <v>82.275000000000006</v>
      </c>
    </row>
    <row r="524" spans="2:3" x14ac:dyDescent="0.25">
      <c r="B524" s="31">
        <v>42101</v>
      </c>
      <c r="C524" s="33">
        <v>82.32</v>
      </c>
    </row>
    <row r="525" spans="2:3" x14ac:dyDescent="0.25">
      <c r="B525" s="31">
        <v>42100</v>
      </c>
      <c r="C525" s="33">
        <v>82.44</v>
      </c>
    </row>
    <row r="526" spans="2:3" x14ac:dyDescent="0.25">
      <c r="B526" s="31">
        <v>42096</v>
      </c>
      <c r="C526" s="33">
        <v>81.555000000000007</v>
      </c>
    </row>
    <row r="527" spans="2:3" x14ac:dyDescent="0.25">
      <c r="B527" s="31">
        <v>42095</v>
      </c>
      <c r="C527" s="33">
        <v>81.665000000000006</v>
      </c>
    </row>
    <row r="528" spans="2:3" x14ac:dyDescent="0.25">
      <c r="B528" s="31">
        <v>42094</v>
      </c>
      <c r="C528" s="33">
        <v>82.215000000000003</v>
      </c>
    </row>
    <row r="529" spans="2:3" x14ac:dyDescent="0.25">
      <c r="B529" s="31">
        <v>42093</v>
      </c>
      <c r="C529" s="33">
        <v>83.194999999999993</v>
      </c>
    </row>
    <row r="530" spans="2:3" x14ac:dyDescent="0.25">
      <c r="B530" s="31">
        <v>42090</v>
      </c>
      <c r="C530" s="33">
        <v>83.3</v>
      </c>
    </row>
    <row r="531" spans="2:3" x14ac:dyDescent="0.25">
      <c r="B531" s="31">
        <v>42089</v>
      </c>
      <c r="C531" s="33">
        <v>83.01</v>
      </c>
    </row>
    <row r="532" spans="2:3" x14ac:dyDescent="0.25">
      <c r="B532" s="31">
        <v>42088</v>
      </c>
      <c r="C532" s="33">
        <v>82.92</v>
      </c>
    </row>
    <row r="533" spans="2:3" x14ac:dyDescent="0.25">
      <c r="B533" s="31">
        <v>42087</v>
      </c>
      <c r="C533" s="33">
        <v>85.31</v>
      </c>
    </row>
    <row r="534" spans="2:3" x14ac:dyDescent="0.25">
      <c r="B534" s="31">
        <v>42086</v>
      </c>
      <c r="C534" s="33">
        <v>84.43</v>
      </c>
    </row>
    <row r="535" spans="2:3" x14ac:dyDescent="0.25">
      <c r="B535" s="31">
        <v>42083</v>
      </c>
      <c r="C535" s="33">
        <v>83.8</v>
      </c>
    </row>
    <row r="536" spans="2:3" x14ac:dyDescent="0.25">
      <c r="B536" s="31">
        <v>42082</v>
      </c>
      <c r="C536" s="33">
        <v>82.75</v>
      </c>
    </row>
    <row r="537" spans="2:3" x14ac:dyDescent="0.25">
      <c r="B537" s="31">
        <v>42081</v>
      </c>
      <c r="C537" s="33">
        <v>80.91</v>
      </c>
    </row>
    <row r="538" spans="2:3" x14ac:dyDescent="0.25">
      <c r="B538" s="31">
        <v>42080</v>
      </c>
      <c r="C538" s="33">
        <v>79.364999999999995</v>
      </c>
    </row>
    <row r="539" spans="2:3" x14ac:dyDescent="0.25">
      <c r="B539" s="31">
        <v>42079</v>
      </c>
      <c r="C539" s="33">
        <v>78.069999999999993</v>
      </c>
    </row>
    <row r="540" spans="2:3" x14ac:dyDescent="0.25">
      <c r="B540" s="31">
        <v>42076</v>
      </c>
      <c r="C540" s="33">
        <v>78.05</v>
      </c>
    </row>
    <row r="541" spans="2:3" x14ac:dyDescent="0.25">
      <c r="B541" s="31">
        <v>42075</v>
      </c>
      <c r="C541" s="33">
        <v>78.930000000000007</v>
      </c>
    </row>
    <row r="542" spans="2:3" x14ac:dyDescent="0.25">
      <c r="B542" s="31">
        <v>42074</v>
      </c>
      <c r="C542" s="33">
        <v>77.569999999999993</v>
      </c>
    </row>
    <row r="543" spans="2:3" x14ac:dyDescent="0.25">
      <c r="B543" s="31">
        <v>42073</v>
      </c>
      <c r="C543" s="33">
        <v>77.55</v>
      </c>
    </row>
    <row r="544" spans="2:3" x14ac:dyDescent="0.25">
      <c r="B544" s="31">
        <v>42072</v>
      </c>
      <c r="C544" s="33">
        <v>79.44</v>
      </c>
    </row>
    <row r="545" spans="2:3" x14ac:dyDescent="0.25">
      <c r="B545" s="31">
        <v>42069</v>
      </c>
      <c r="C545" s="33">
        <v>80.004999999999995</v>
      </c>
    </row>
    <row r="546" spans="2:3" x14ac:dyDescent="0.25">
      <c r="B546" s="31">
        <v>42068</v>
      </c>
      <c r="C546" s="33">
        <v>81.209999999999994</v>
      </c>
    </row>
    <row r="547" spans="2:3" x14ac:dyDescent="0.25">
      <c r="B547" s="31">
        <v>42067</v>
      </c>
      <c r="C547" s="33">
        <v>80.894999999999996</v>
      </c>
    </row>
    <row r="548" spans="2:3" x14ac:dyDescent="0.25">
      <c r="B548" s="31">
        <v>42066</v>
      </c>
      <c r="C548" s="33">
        <v>79.599999999999994</v>
      </c>
    </row>
    <row r="549" spans="2:3" x14ac:dyDescent="0.25">
      <c r="B549" s="31">
        <v>42065</v>
      </c>
      <c r="C549" s="33">
        <v>79.75</v>
      </c>
    </row>
    <row r="550" spans="2:3" x14ac:dyDescent="0.25">
      <c r="B550" s="31">
        <v>42062</v>
      </c>
      <c r="C550" s="33">
        <v>78.97</v>
      </c>
    </row>
    <row r="551" spans="2:3" x14ac:dyDescent="0.25">
      <c r="B551" s="31">
        <v>42061</v>
      </c>
      <c r="C551" s="33">
        <v>80.41</v>
      </c>
    </row>
    <row r="552" spans="2:3" x14ac:dyDescent="0.25">
      <c r="B552" s="31">
        <v>42060</v>
      </c>
      <c r="C552" s="33">
        <v>79.56</v>
      </c>
    </row>
    <row r="553" spans="2:3" x14ac:dyDescent="0.25">
      <c r="B553" s="31">
        <v>42059</v>
      </c>
      <c r="C553" s="33">
        <v>78.45</v>
      </c>
    </row>
    <row r="554" spans="2:3" x14ac:dyDescent="0.25">
      <c r="B554" s="31">
        <v>42058</v>
      </c>
      <c r="C554" s="33">
        <v>78.84</v>
      </c>
    </row>
    <row r="555" spans="2:3" x14ac:dyDescent="0.25">
      <c r="B555" s="31">
        <v>42055</v>
      </c>
      <c r="C555" s="33">
        <v>79.894999999999996</v>
      </c>
    </row>
    <row r="556" spans="2:3" x14ac:dyDescent="0.25">
      <c r="B556" s="31">
        <v>42054</v>
      </c>
      <c r="C556" s="33">
        <v>79.42</v>
      </c>
    </row>
    <row r="557" spans="2:3" x14ac:dyDescent="0.25">
      <c r="B557" s="31">
        <v>42053</v>
      </c>
      <c r="C557" s="33">
        <v>76.709999999999994</v>
      </c>
    </row>
    <row r="558" spans="2:3" x14ac:dyDescent="0.25">
      <c r="B558" s="31">
        <v>42052</v>
      </c>
      <c r="C558" s="33">
        <v>75.599999999999994</v>
      </c>
    </row>
    <row r="559" spans="2:3" x14ac:dyDescent="0.25">
      <c r="B559" s="31">
        <v>42048</v>
      </c>
      <c r="C559" s="33">
        <v>75.739999999999995</v>
      </c>
    </row>
    <row r="560" spans="2:3" x14ac:dyDescent="0.25">
      <c r="B560" s="31">
        <v>42047</v>
      </c>
      <c r="C560" s="33">
        <v>76.23</v>
      </c>
    </row>
    <row r="561" spans="2:3" x14ac:dyDescent="0.25">
      <c r="B561" s="31">
        <v>42046</v>
      </c>
      <c r="C561" s="33">
        <v>76.510000000000005</v>
      </c>
    </row>
    <row r="562" spans="2:3" x14ac:dyDescent="0.25">
      <c r="B562" s="31">
        <v>42045</v>
      </c>
      <c r="C562" s="33">
        <v>75.19</v>
      </c>
    </row>
    <row r="563" spans="2:3" x14ac:dyDescent="0.25">
      <c r="B563" s="31">
        <v>42044</v>
      </c>
      <c r="C563" s="33">
        <v>74.44</v>
      </c>
    </row>
    <row r="564" spans="2:3" x14ac:dyDescent="0.25">
      <c r="B564" s="31">
        <v>42041</v>
      </c>
      <c r="C564" s="33">
        <v>74.47</v>
      </c>
    </row>
    <row r="565" spans="2:3" x14ac:dyDescent="0.25">
      <c r="B565" s="31">
        <v>42040</v>
      </c>
      <c r="C565" s="33">
        <v>75.614999999999995</v>
      </c>
    </row>
    <row r="566" spans="2:3" x14ac:dyDescent="0.25">
      <c r="B566" s="31">
        <v>42039</v>
      </c>
      <c r="C566" s="33">
        <v>75.63</v>
      </c>
    </row>
    <row r="567" spans="2:3" x14ac:dyDescent="0.25">
      <c r="B567" s="31">
        <v>42038</v>
      </c>
      <c r="C567" s="33">
        <v>75.400000000000006</v>
      </c>
    </row>
    <row r="568" spans="2:3" x14ac:dyDescent="0.25">
      <c r="B568" s="31">
        <v>42037</v>
      </c>
      <c r="C568" s="33">
        <v>74.989999999999995</v>
      </c>
    </row>
    <row r="569" spans="2:3" x14ac:dyDescent="0.25">
      <c r="B569" s="31">
        <v>42034</v>
      </c>
      <c r="C569" s="33">
        <v>75.91</v>
      </c>
    </row>
    <row r="570" spans="2:3" x14ac:dyDescent="0.25">
      <c r="B570" s="31">
        <v>42033</v>
      </c>
      <c r="C570" s="33">
        <v>78</v>
      </c>
    </row>
    <row r="571" spans="2:3" x14ac:dyDescent="0.25">
      <c r="B571" s="31">
        <v>42032</v>
      </c>
      <c r="C571" s="33">
        <v>76.239999999999995</v>
      </c>
    </row>
    <row r="572" spans="2:3" x14ac:dyDescent="0.25">
      <c r="B572" s="31">
        <v>42031</v>
      </c>
      <c r="C572" s="33">
        <v>75.78</v>
      </c>
    </row>
    <row r="573" spans="2:3" x14ac:dyDescent="0.25">
      <c r="B573" s="31">
        <v>42030</v>
      </c>
      <c r="C573" s="33">
        <v>77.495000000000005</v>
      </c>
    </row>
    <row r="574" spans="2:3" x14ac:dyDescent="0.25">
      <c r="B574" s="31">
        <v>42027</v>
      </c>
      <c r="C574" s="33">
        <v>77.83</v>
      </c>
    </row>
    <row r="575" spans="2:3" x14ac:dyDescent="0.25">
      <c r="B575" s="31">
        <v>42026</v>
      </c>
      <c r="C575" s="33">
        <v>77.650000000000006</v>
      </c>
    </row>
    <row r="576" spans="2:3" x14ac:dyDescent="0.25">
      <c r="B576" s="31">
        <v>42025</v>
      </c>
      <c r="C576" s="33">
        <v>76.739999999999995</v>
      </c>
    </row>
    <row r="577" spans="2:3" x14ac:dyDescent="0.25">
      <c r="B577" s="31">
        <v>42024</v>
      </c>
      <c r="C577" s="33">
        <v>76.239999999999995</v>
      </c>
    </row>
    <row r="578" spans="2:3" x14ac:dyDescent="0.25">
      <c r="B578" s="31">
        <v>42020</v>
      </c>
      <c r="C578" s="33">
        <v>75.180000000000007</v>
      </c>
    </row>
    <row r="579" spans="2:3" x14ac:dyDescent="0.25">
      <c r="B579" s="31">
        <v>42019</v>
      </c>
      <c r="C579" s="33">
        <v>74.05</v>
      </c>
    </row>
    <row r="580" spans="2:3" x14ac:dyDescent="0.25">
      <c r="B580" s="31">
        <v>42018</v>
      </c>
      <c r="C580" s="33">
        <v>76.28</v>
      </c>
    </row>
    <row r="581" spans="2:3" x14ac:dyDescent="0.25">
      <c r="B581" s="31">
        <v>42017</v>
      </c>
      <c r="C581" s="33">
        <v>76.45</v>
      </c>
    </row>
    <row r="582" spans="2:3" x14ac:dyDescent="0.25">
      <c r="B582" s="31">
        <v>42016</v>
      </c>
      <c r="C582" s="33">
        <v>76.72</v>
      </c>
    </row>
    <row r="583" spans="2:3" x14ac:dyDescent="0.25">
      <c r="B583" s="31">
        <v>42013</v>
      </c>
      <c r="C583" s="33">
        <v>77.739999999999995</v>
      </c>
    </row>
    <row r="584" spans="2:3" x14ac:dyDescent="0.25">
      <c r="B584" s="31">
        <v>42012</v>
      </c>
      <c r="C584" s="33">
        <v>78.174999999999997</v>
      </c>
    </row>
    <row r="585" spans="2:3" x14ac:dyDescent="0.25">
      <c r="B585" s="31">
        <v>42011</v>
      </c>
      <c r="C585" s="33">
        <v>76.150000000000006</v>
      </c>
    </row>
    <row r="586" spans="2:3" x14ac:dyDescent="0.25">
      <c r="B586" s="31">
        <v>42010</v>
      </c>
      <c r="C586" s="33">
        <v>76.150000000000006</v>
      </c>
    </row>
    <row r="587" spans="2:3" x14ac:dyDescent="0.25">
      <c r="B587" s="31">
        <v>42009</v>
      </c>
      <c r="C587" s="33">
        <v>77.19</v>
      </c>
    </row>
    <row r="588" spans="2:3" x14ac:dyDescent="0.25">
      <c r="B588" s="31">
        <v>42006</v>
      </c>
      <c r="C588" s="33">
        <v>78.45</v>
      </c>
    </row>
    <row r="589" spans="2:3" x14ac:dyDescent="0.25">
      <c r="B589" s="31">
        <v>42004</v>
      </c>
      <c r="C589" s="33">
        <v>78.02</v>
      </c>
    </row>
    <row r="590" spans="2:3" x14ac:dyDescent="0.25">
      <c r="B590" s="31">
        <v>42003</v>
      </c>
      <c r="C590" s="33">
        <v>79.22</v>
      </c>
    </row>
    <row r="591" spans="2:3" x14ac:dyDescent="0.25">
      <c r="B591" s="31">
        <v>42002</v>
      </c>
      <c r="C591" s="33">
        <v>80.02</v>
      </c>
    </row>
    <row r="592" spans="2:3" x14ac:dyDescent="0.25">
      <c r="B592" s="31">
        <v>41999</v>
      </c>
      <c r="C592" s="33">
        <v>80.775000000000006</v>
      </c>
    </row>
    <row r="593" spans="2:3" x14ac:dyDescent="0.25">
      <c r="B593" s="31">
        <v>41997</v>
      </c>
      <c r="C593" s="33">
        <v>80.77</v>
      </c>
    </row>
    <row r="594" spans="2:3" x14ac:dyDescent="0.25">
      <c r="B594" s="31">
        <v>41996</v>
      </c>
      <c r="C594" s="33">
        <v>80.61</v>
      </c>
    </row>
    <row r="595" spans="2:3" x14ac:dyDescent="0.25">
      <c r="B595" s="31">
        <v>41995</v>
      </c>
      <c r="C595" s="33">
        <v>81.45</v>
      </c>
    </row>
    <row r="596" spans="2:3" x14ac:dyDescent="0.25">
      <c r="B596" s="31">
        <v>41992</v>
      </c>
      <c r="C596" s="33">
        <v>79.88</v>
      </c>
    </row>
    <row r="597" spans="2:3" x14ac:dyDescent="0.25">
      <c r="B597" s="31">
        <v>41991</v>
      </c>
      <c r="C597" s="33">
        <v>78.400000000000006</v>
      </c>
    </row>
    <row r="598" spans="2:3" x14ac:dyDescent="0.25">
      <c r="B598" s="31">
        <v>41990</v>
      </c>
      <c r="C598" s="33">
        <v>76.11</v>
      </c>
    </row>
    <row r="599" spans="2:3" x14ac:dyDescent="0.25">
      <c r="B599" s="31">
        <v>41989</v>
      </c>
      <c r="C599" s="33">
        <v>74.69</v>
      </c>
    </row>
    <row r="600" spans="2:3" x14ac:dyDescent="0.25">
      <c r="B600" s="31">
        <v>41988</v>
      </c>
      <c r="C600" s="33">
        <v>76.989999999999995</v>
      </c>
    </row>
    <row r="601" spans="2:3" x14ac:dyDescent="0.25">
      <c r="B601" s="31">
        <v>41985</v>
      </c>
      <c r="C601" s="33">
        <v>77.83</v>
      </c>
    </row>
    <row r="602" spans="2:3" x14ac:dyDescent="0.25">
      <c r="B602" s="31">
        <v>41984</v>
      </c>
      <c r="C602" s="33">
        <v>77.73</v>
      </c>
    </row>
    <row r="603" spans="2:3" x14ac:dyDescent="0.25">
      <c r="B603" s="31">
        <v>41983</v>
      </c>
      <c r="C603" s="33">
        <v>76.180000000000007</v>
      </c>
    </row>
    <row r="604" spans="2:3" x14ac:dyDescent="0.25">
      <c r="B604" s="31">
        <v>41982</v>
      </c>
      <c r="C604" s="33">
        <v>76.84</v>
      </c>
    </row>
    <row r="605" spans="2:3" x14ac:dyDescent="0.25">
      <c r="B605" s="31">
        <v>41981</v>
      </c>
      <c r="C605" s="33">
        <v>76.52</v>
      </c>
    </row>
    <row r="606" spans="2:3" x14ac:dyDescent="0.25">
      <c r="B606" s="31">
        <v>41978</v>
      </c>
      <c r="C606" s="33">
        <v>76.36</v>
      </c>
    </row>
    <row r="607" spans="2:3" x14ac:dyDescent="0.25">
      <c r="B607" s="31">
        <v>41977</v>
      </c>
      <c r="C607" s="33">
        <v>75.239999999999995</v>
      </c>
    </row>
    <row r="608" spans="2:3" x14ac:dyDescent="0.25">
      <c r="B608" s="31">
        <v>41976</v>
      </c>
      <c r="C608" s="33">
        <v>74.88</v>
      </c>
    </row>
    <row r="609" spans="2:3" x14ac:dyDescent="0.25">
      <c r="B609" s="31">
        <v>41975</v>
      </c>
      <c r="C609" s="33">
        <v>75.459999999999994</v>
      </c>
    </row>
    <row r="610" spans="2:3" x14ac:dyDescent="0.25">
      <c r="B610" s="31">
        <v>41974</v>
      </c>
      <c r="C610" s="33">
        <v>75.099999999999994</v>
      </c>
    </row>
    <row r="611" spans="2:3" x14ac:dyDescent="0.25">
      <c r="B611" s="31">
        <v>41971</v>
      </c>
      <c r="C611" s="33">
        <v>77.7</v>
      </c>
    </row>
    <row r="612" spans="2:3" x14ac:dyDescent="0.25">
      <c r="B612" s="31">
        <v>41969</v>
      </c>
      <c r="C612" s="33">
        <v>77.62</v>
      </c>
    </row>
    <row r="613" spans="2:3" x14ac:dyDescent="0.25">
      <c r="B613" s="31">
        <v>41968</v>
      </c>
      <c r="C613" s="33">
        <v>75.63</v>
      </c>
    </row>
    <row r="614" spans="2:3" x14ac:dyDescent="0.25">
      <c r="B614" s="31">
        <v>41967</v>
      </c>
      <c r="C614" s="33">
        <v>74.010000000000005</v>
      </c>
    </row>
    <row r="615" spans="2:3" x14ac:dyDescent="0.25">
      <c r="B615" s="31">
        <v>41964</v>
      </c>
      <c r="C615" s="33">
        <v>73.75</v>
      </c>
    </row>
    <row r="616" spans="2:3" x14ac:dyDescent="0.25">
      <c r="B616" s="31">
        <v>41963</v>
      </c>
      <c r="C616" s="33">
        <v>73.599999999999994</v>
      </c>
    </row>
    <row r="617" spans="2:3" x14ac:dyDescent="0.25">
      <c r="B617" s="31">
        <v>41962</v>
      </c>
      <c r="C617" s="33">
        <v>73.33</v>
      </c>
    </row>
    <row r="618" spans="2:3" x14ac:dyDescent="0.25">
      <c r="B618" s="31">
        <v>41961</v>
      </c>
      <c r="C618" s="33">
        <v>74.34</v>
      </c>
    </row>
    <row r="619" spans="2:3" x14ac:dyDescent="0.25">
      <c r="B619" s="31">
        <v>41960</v>
      </c>
      <c r="C619" s="33">
        <v>74.239999999999995</v>
      </c>
    </row>
    <row r="620" spans="2:3" x14ac:dyDescent="0.25">
      <c r="B620" s="31">
        <v>41957</v>
      </c>
      <c r="C620" s="33">
        <v>74.88</v>
      </c>
    </row>
    <row r="621" spans="2:3" x14ac:dyDescent="0.25">
      <c r="B621" s="31">
        <v>41956</v>
      </c>
      <c r="C621" s="33">
        <v>74.25</v>
      </c>
    </row>
    <row r="622" spans="2:3" x14ac:dyDescent="0.25">
      <c r="B622" s="31">
        <v>41955</v>
      </c>
      <c r="C622" s="33">
        <v>74.72</v>
      </c>
    </row>
    <row r="623" spans="2:3" x14ac:dyDescent="0.25">
      <c r="B623" s="31">
        <v>41954</v>
      </c>
      <c r="C623" s="33">
        <v>74.61</v>
      </c>
    </row>
    <row r="624" spans="2:3" x14ac:dyDescent="0.25">
      <c r="B624" s="31">
        <v>41953</v>
      </c>
      <c r="C624" s="33">
        <v>75</v>
      </c>
    </row>
    <row r="625" spans="2:3" x14ac:dyDescent="0.25">
      <c r="B625" s="31">
        <v>41950</v>
      </c>
      <c r="C625" s="33">
        <v>75.599999999999994</v>
      </c>
    </row>
    <row r="626" spans="2:3" x14ac:dyDescent="0.25">
      <c r="B626" s="31">
        <v>41949</v>
      </c>
      <c r="C626" s="33">
        <v>75.260000000000005</v>
      </c>
    </row>
    <row r="627" spans="2:3" x14ac:dyDescent="0.25">
      <c r="B627" s="31">
        <v>41948</v>
      </c>
      <c r="C627" s="33">
        <v>74.83</v>
      </c>
    </row>
    <row r="628" spans="2:3" x14ac:dyDescent="0.25">
      <c r="B628" s="31">
        <v>41947</v>
      </c>
      <c r="C628" s="33">
        <v>75.760000000000005</v>
      </c>
    </row>
    <row r="629" spans="2:3" x14ac:dyDescent="0.25">
      <c r="B629" s="31">
        <v>41946</v>
      </c>
      <c r="C629" s="33">
        <v>73.88</v>
      </c>
    </row>
    <row r="630" spans="2:3" x14ac:dyDescent="0.25">
      <c r="B630" s="31">
        <v>41943</v>
      </c>
      <c r="C630" s="33">
        <v>74.989999999999995</v>
      </c>
    </row>
    <row r="631" spans="2:3" x14ac:dyDescent="0.25">
      <c r="B631" s="31">
        <v>41942</v>
      </c>
      <c r="C631" s="33">
        <v>74.11</v>
      </c>
    </row>
    <row r="632" spans="2:3" x14ac:dyDescent="0.25">
      <c r="B632" s="31">
        <v>41941</v>
      </c>
      <c r="C632" s="33">
        <v>75.86</v>
      </c>
    </row>
    <row r="633" spans="2:3" x14ac:dyDescent="0.25">
      <c r="B633" s="31">
        <v>41940</v>
      </c>
      <c r="C633" s="33">
        <v>80.77</v>
      </c>
    </row>
    <row r="634" spans="2:3" x14ac:dyDescent="0.25">
      <c r="B634" s="31">
        <v>41939</v>
      </c>
      <c r="C634" s="33">
        <v>80.28</v>
      </c>
    </row>
    <row r="635" spans="2:3" x14ac:dyDescent="0.25">
      <c r="B635" s="31">
        <v>41936</v>
      </c>
      <c r="C635" s="33">
        <v>80.67</v>
      </c>
    </row>
    <row r="636" spans="2:3" x14ac:dyDescent="0.25">
      <c r="B636" s="31">
        <v>41935</v>
      </c>
      <c r="C636" s="33">
        <v>80.040000000000006</v>
      </c>
    </row>
    <row r="637" spans="2:3" x14ac:dyDescent="0.25">
      <c r="B637" s="31">
        <v>41934</v>
      </c>
      <c r="C637" s="33">
        <v>78.37</v>
      </c>
    </row>
    <row r="638" spans="2:3" x14ac:dyDescent="0.25">
      <c r="B638" s="31">
        <v>41933</v>
      </c>
      <c r="C638" s="33">
        <v>78.69</v>
      </c>
    </row>
    <row r="639" spans="2:3" x14ac:dyDescent="0.25">
      <c r="B639" s="31">
        <v>41932</v>
      </c>
      <c r="C639" s="33">
        <v>76.95</v>
      </c>
    </row>
    <row r="640" spans="2:3" x14ac:dyDescent="0.25">
      <c r="B640" s="31">
        <v>41929</v>
      </c>
      <c r="C640" s="33">
        <v>75.95</v>
      </c>
    </row>
    <row r="641" spans="2:3" x14ac:dyDescent="0.25">
      <c r="B641" s="31">
        <v>41928</v>
      </c>
      <c r="C641" s="33">
        <v>72.63</v>
      </c>
    </row>
    <row r="642" spans="2:3" x14ac:dyDescent="0.25">
      <c r="B642" s="31">
        <v>41927</v>
      </c>
      <c r="C642" s="33">
        <v>73.209999999999994</v>
      </c>
    </row>
    <row r="643" spans="2:3" x14ac:dyDescent="0.25">
      <c r="B643" s="31">
        <v>41926</v>
      </c>
      <c r="C643" s="33">
        <v>73.59</v>
      </c>
    </row>
    <row r="644" spans="2:3" x14ac:dyDescent="0.25">
      <c r="B644" s="31">
        <v>41925</v>
      </c>
      <c r="C644" s="33">
        <v>72.989999999999995</v>
      </c>
    </row>
    <row r="645" spans="2:3" x14ac:dyDescent="0.25">
      <c r="B645" s="31">
        <v>41922</v>
      </c>
      <c r="C645" s="33">
        <v>72.91</v>
      </c>
    </row>
    <row r="646" spans="2:3" x14ac:dyDescent="0.25">
      <c r="B646" s="31">
        <v>41921</v>
      </c>
      <c r="C646" s="33">
        <v>75.91</v>
      </c>
    </row>
    <row r="647" spans="2:3" x14ac:dyDescent="0.25">
      <c r="B647" s="31">
        <v>41920</v>
      </c>
      <c r="C647" s="33">
        <v>77.52</v>
      </c>
    </row>
    <row r="648" spans="2:3" x14ac:dyDescent="0.25">
      <c r="B648" s="31">
        <v>41919</v>
      </c>
      <c r="C648" s="33">
        <v>76.290000000000006</v>
      </c>
    </row>
    <row r="649" spans="2:3" x14ac:dyDescent="0.25">
      <c r="B649" s="31">
        <v>41918</v>
      </c>
      <c r="C649" s="33">
        <v>77.555000000000007</v>
      </c>
    </row>
    <row r="650" spans="2:3" x14ac:dyDescent="0.25">
      <c r="B650" s="31">
        <v>41915</v>
      </c>
      <c r="C650" s="33">
        <v>77.44</v>
      </c>
    </row>
    <row r="651" spans="2:3" x14ac:dyDescent="0.25">
      <c r="B651" s="31">
        <v>41914</v>
      </c>
      <c r="C651" s="33">
        <v>77.08</v>
      </c>
    </row>
    <row r="652" spans="2:3" x14ac:dyDescent="0.25">
      <c r="B652" s="31">
        <v>41913</v>
      </c>
      <c r="C652" s="33">
        <v>76.55</v>
      </c>
    </row>
    <row r="653" spans="2:3" x14ac:dyDescent="0.25">
      <c r="B653" s="31">
        <v>41912</v>
      </c>
      <c r="C653" s="33">
        <v>79.040000000000006</v>
      </c>
    </row>
    <row r="654" spans="2:3" x14ac:dyDescent="0.25">
      <c r="B654" s="31">
        <v>41911</v>
      </c>
      <c r="C654" s="33">
        <v>79</v>
      </c>
    </row>
    <row r="655" spans="2:3" x14ac:dyDescent="0.25">
      <c r="B655" s="31">
        <v>41908</v>
      </c>
      <c r="C655" s="33">
        <v>78.790000000000006</v>
      </c>
    </row>
    <row r="656" spans="2:3" x14ac:dyDescent="0.25">
      <c r="B656" s="31">
        <v>41907</v>
      </c>
      <c r="C656" s="33">
        <v>77.22</v>
      </c>
    </row>
    <row r="657" spans="2:3" x14ac:dyDescent="0.25">
      <c r="B657" s="31">
        <v>41906</v>
      </c>
      <c r="C657" s="33">
        <v>78.534999999999997</v>
      </c>
    </row>
    <row r="658" spans="2:3" x14ac:dyDescent="0.25">
      <c r="B658" s="31">
        <v>41905</v>
      </c>
      <c r="C658" s="33">
        <v>78.290000000000006</v>
      </c>
    </row>
    <row r="659" spans="2:3" x14ac:dyDescent="0.25">
      <c r="B659" s="31">
        <v>41904</v>
      </c>
      <c r="C659" s="33">
        <v>76.8</v>
      </c>
    </row>
    <row r="660" spans="2:3" x14ac:dyDescent="0.25">
      <c r="B660" s="31">
        <v>41901</v>
      </c>
      <c r="C660" s="33">
        <v>77.91</v>
      </c>
    </row>
    <row r="661" spans="2:3" x14ac:dyDescent="0.25">
      <c r="B661" s="31">
        <v>41900</v>
      </c>
      <c r="C661" s="33">
        <v>77</v>
      </c>
    </row>
    <row r="662" spans="2:3" x14ac:dyDescent="0.25">
      <c r="B662" s="31">
        <v>41899</v>
      </c>
      <c r="C662" s="33">
        <v>76.430000000000007</v>
      </c>
    </row>
    <row r="663" spans="2:3" x14ac:dyDescent="0.25">
      <c r="B663" s="31">
        <v>41898</v>
      </c>
      <c r="C663" s="33">
        <v>76.08</v>
      </c>
    </row>
    <row r="664" spans="2:3" x14ac:dyDescent="0.25">
      <c r="B664" s="31">
        <v>41897</v>
      </c>
      <c r="C664" s="33">
        <v>74.58</v>
      </c>
    </row>
    <row r="665" spans="2:3" x14ac:dyDescent="0.25">
      <c r="B665" s="31">
        <v>41894</v>
      </c>
      <c r="C665" s="33">
        <v>77.48</v>
      </c>
    </row>
    <row r="666" spans="2:3" x14ac:dyDescent="0.25">
      <c r="B666" s="31">
        <v>41893</v>
      </c>
      <c r="C666" s="33">
        <v>77.92</v>
      </c>
    </row>
    <row r="667" spans="2:3" x14ac:dyDescent="0.25">
      <c r="B667" s="31">
        <v>41892</v>
      </c>
      <c r="C667" s="33">
        <v>77.430000000000007</v>
      </c>
    </row>
    <row r="668" spans="2:3" x14ac:dyDescent="0.25">
      <c r="B668" s="31">
        <v>41891</v>
      </c>
      <c r="C668" s="33">
        <v>76.67</v>
      </c>
    </row>
    <row r="669" spans="2:3" x14ac:dyDescent="0.25">
      <c r="B669" s="31">
        <v>41890</v>
      </c>
      <c r="C669" s="33">
        <v>77.89</v>
      </c>
    </row>
    <row r="670" spans="2:3" x14ac:dyDescent="0.25">
      <c r="B670" s="31">
        <v>41887</v>
      </c>
      <c r="C670" s="33">
        <v>77.260000000000005</v>
      </c>
    </row>
    <row r="671" spans="2:3" x14ac:dyDescent="0.25">
      <c r="B671" s="31">
        <v>41886</v>
      </c>
      <c r="C671" s="33">
        <v>75.95</v>
      </c>
    </row>
    <row r="672" spans="2:3" x14ac:dyDescent="0.25">
      <c r="B672" s="31">
        <v>41885</v>
      </c>
      <c r="C672" s="33">
        <v>75.83</v>
      </c>
    </row>
    <row r="673" spans="2:3" x14ac:dyDescent="0.25">
      <c r="B673" s="31">
        <v>41884</v>
      </c>
      <c r="C673" s="33">
        <v>76.680000000000007</v>
      </c>
    </row>
    <row r="674" spans="2:3" x14ac:dyDescent="0.25">
      <c r="B674" s="31">
        <v>41880</v>
      </c>
      <c r="C674" s="33">
        <v>74.819999999999993</v>
      </c>
    </row>
    <row r="675" spans="2:3" x14ac:dyDescent="0.25">
      <c r="B675" s="31">
        <v>41879</v>
      </c>
      <c r="C675" s="33">
        <v>73.855000000000004</v>
      </c>
    </row>
    <row r="676" spans="2:3" x14ac:dyDescent="0.25">
      <c r="B676" s="31">
        <v>41878</v>
      </c>
      <c r="C676" s="33">
        <v>74.63</v>
      </c>
    </row>
    <row r="677" spans="2:3" x14ac:dyDescent="0.25">
      <c r="B677" s="31">
        <v>41877</v>
      </c>
      <c r="C677" s="33">
        <v>75.960099999999997</v>
      </c>
    </row>
    <row r="678" spans="2:3" x14ac:dyDescent="0.25">
      <c r="B678" s="31">
        <v>41876</v>
      </c>
      <c r="C678" s="33">
        <v>75.02</v>
      </c>
    </row>
    <row r="679" spans="2:3" x14ac:dyDescent="0.25">
      <c r="B679" s="31">
        <v>41873</v>
      </c>
      <c r="C679" s="33">
        <v>74.569999999999993</v>
      </c>
    </row>
    <row r="680" spans="2:3" x14ac:dyDescent="0.25">
      <c r="B680" s="31">
        <v>41872</v>
      </c>
      <c r="C680" s="33">
        <v>74.569999999999993</v>
      </c>
    </row>
    <row r="681" spans="2:3" x14ac:dyDescent="0.25">
      <c r="B681" s="31">
        <v>41871</v>
      </c>
      <c r="C681" s="33">
        <v>74.81</v>
      </c>
    </row>
    <row r="682" spans="2:3" x14ac:dyDescent="0.25">
      <c r="B682" s="31">
        <v>41870</v>
      </c>
      <c r="C682" s="33">
        <v>75.290000000000006</v>
      </c>
    </row>
    <row r="683" spans="2:3" x14ac:dyDescent="0.25">
      <c r="B683" s="31">
        <v>41869</v>
      </c>
      <c r="C683" s="33">
        <v>74.59</v>
      </c>
    </row>
    <row r="684" spans="2:3" x14ac:dyDescent="0.25">
      <c r="B684" s="31">
        <v>41866</v>
      </c>
      <c r="C684" s="33">
        <v>73.63</v>
      </c>
    </row>
    <row r="685" spans="2:3" x14ac:dyDescent="0.25">
      <c r="B685" s="31">
        <v>41865</v>
      </c>
      <c r="C685" s="33">
        <v>74.296000000000006</v>
      </c>
    </row>
    <row r="686" spans="2:3" x14ac:dyDescent="0.25">
      <c r="B686" s="31">
        <v>41864</v>
      </c>
      <c r="C686" s="33">
        <v>73.77</v>
      </c>
    </row>
    <row r="687" spans="2:3" x14ac:dyDescent="0.25">
      <c r="B687" s="31">
        <v>41863</v>
      </c>
      <c r="C687" s="33">
        <v>72.83</v>
      </c>
    </row>
    <row r="688" spans="2:3" x14ac:dyDescent="0.25">
      <c r="B688" s="31">
        <v>41862</v>
      </c>
      <c r="C688" s="33">
        <v>73.44</v>
      </c>
    </row>
    <row r="689" spans="2:3" x14ac:dyDescent="0.25">
      <c r="B689" s="31">
        <v>41859</v>
      </c>
      <c r="C689" s="33">
        <v>73.06</v>
      </c>
    </row>
    <row r="690" spans="2:3" x14ac:dyDescent="0.25">
      <c r="B690" s="31">
        <v>41858</v>
      </c>
      <c r="C690" s="33">
        <v>73.17</v>
      </c>
    </row>
    <row r="691" spans="2:3" x14ac:dyDescent="0.25">
      <c r="B691" s="31">
        <v>41857</v>
      </c>
      <c r="C691" s="33">
        <v>72.47</v>
      </c>
    </row>
    <row r="692" spans="2:3" x14ac:dyDescent="0.25">
      <c r="B692" s="31">
        <v>41856</v>
      </c>
      <c r="C692" s="33">
        <v>72.69</v>
      </c>
    </row>
    <row r="693" spans="2:3" x14ac:dyDescent="0.25">
      <c r="B693" s="31">
        <v>41855</v>
      </c>
      <c r="C693" s="33">
        <v>73.510000000000005</v>
      </c>
    </row>
    <row r="694" spans="2:3" x14ac:dyDescent="0.25">
      <c r="B694" s="31">
        <v>41852</v>
      </c>
      <c r="C694" s="33">
        <v>72.36</v>
      </c>
    </row>
    <row r="695" spans="2:3" x14ac:dyDescent="0.25">
      <c r="B695" s="31">
        <v>41851</v>
      </c>
      <c r="C695" s="33">
        <v>72.650000000000006</v>
      </c>
    </row>
    <row r="696" spans="2:3" x14ac:dyDescent="0.25">
      <c r="B696" s="31">
        <v>41850</v>
      </c>
      <c r="C696" s="33">
        <v>74.677000000000007</v>
      </c>
    </row>
    <row r="697" spans="2:3" x14ac:dyDescent="0.25">
      <c r="B697" s="31">
        <v>41849</v>
      </c>
      <c r="C697" s="33">
        <v>73.709999999999994</v>
      </c>
    </row>
    <row r="698" spans="2:3" x14ac:dyDescent="0.25">
      <c r="B698" s="31">
        <v>41848</v>
      </c>
      <c r="C698" s="33">
        <v>74.92</v>
      </c>
    </row>
    <row r="699" spans="2:3" x14ac:dyDescent="0.25">
      <c r="B699" s="31">
        <v>41845</v>
      </c>
      <c r="C699" s="33">
        <v>75.19</v>
      </c>
    </row>
    <row r="700" spans="2:3" x14ac:dyDescent="0.25">
      <c r="B700" s="31">
        <v>41844</v>
      </c>
      <c r="C700" s="33">
        <v>74.98</v>
      </c>
    </row>
    <row r="701" spans="2:3" x14ac:dyDescent="0.25">
      <c r="B701" s="31">
        <v>41843</v>
      </c>
      <c r="C701" s="33">
        <v>71.290000000000006</v>
      </c>
    </row>
    <row r="702" spans="2:3" x14ac:dyDescent="0.25">
      <c r="B702" s="31">
        <v>41842</v>
      </c>
      <c r="C702" s="33">
        <v>69.27</v>
      </c>
    </row>
    <row r="703" spans="2:3" x14ac:dyDescent="0.25">
      <c r="B703" s="31">
        <v>41841</v>
      </c>
      <c r="C703" s="33">
        <v>69.400000000000006</v>
      </c>
    </row>
    <row r="704" spans="2:3" x14ac:dyDescent="0.25">
      <c r="B704" s="31">
        <v>41838</v>
      </c>
      <c r="C704" s="33">
        <v>68.419899999999998</v>
      </c>
    </row>
    <row r="705" spans="2:3" x14ac:dyDescent="0.25">
      <c r="B705" s="31">
        <v>41837</v>
      </c>
      <c r="C705" s="33">
        <v>66.409899999999993</v>
      </c>
    </row>
    <row r="706" spans="2:3" x14ac:dyDescent="0.25">
      <c r="B706" s="31">
        <v>41836</v>
      </c>
      <c r="C706" s="33">
        <v>67.66</v>
      </c>
    </row>
    <row r="707" spans="2:3" x14ac:dyDescent="0.25">
      <c r="B707" s="31">
        <v>41835</v>
      </c>
      <c r="C707" s="33">
        <v>67.165000000000006</v>
      </c>
    </row>
    <row r="708" spans="2:3" x14ac:dyDescent="0.25">
      <c r="B708" s="31">
        <v>41834</v>
      </c>
      <c r="C708" s="33">
        <v>67.900000000000006</v>
      </c>
    </row>
    <row r="709" spans="2:3" x14ac:dyDescent="0.25">
      <c r="B709" s="31">
        <v>41831</v>
      </c>
      <c r="C709" s="33">
        <v>66.34</v>
      </c>
    </row>
    <row r="710" spans="2:3" x14ac:dyDescent="0.25">
      <c r="B710" s="31">
        <v>41830</v>
      </c>
      <c r="C710" s="33">
        <v>64.872500000000002</v>
      </c>
    </row>
    <row r="711" spans="2:3" x14ac:dyDescent="0.25">
      <c r="B711" s="31">
        <v>41829</v>
      </c>
      <c r="C711" s="33">
        <v>64.97</v>
      </c>
    </row>
    <row r="712" spans="2:3" x14ac:dyDescent="0.25">
      <c r="B712" s="31">
        <v>41828</v>
      </c>
      <c r="C712" s="33">
        <v>62.76</v>
      </c>
    </row>
    <row r="713" spans="2:3" x14ac:dyDescent="0.25">
      <c r="B713" s="31">
        <v>41827</v>
      </c>
      <c r="C713" s="33">
        <v>65.290000000000006</v>
      </c>
    </row>
    <row r="714" spans="2:3" x14ac:dyDescent="0.25">
      <c r="B714" s="31">
        <v>41823</v>
      </c>
      <c r="C714" s="33">
        <v>66.290000000000006</v>
      </c>
    </row>
    <row r="715" spans="2:3" x14ac:dyDescent="0.25">
      <c r="B715" s="31">
        <v>41822</v>
      </c>
      <c r="C715" s="33">
        <v>66.45</v>
      </c>
    </row>
    <row r="716" spans="2:3" x14ac:dyDescent="0.25">
      <c r="B716" s="31">
        <v>41821</v>
      </c>
      <c r="C716" s="33">
        <v>68.06</v>
      </c>
    </row>
    <row r="717" spans="2:3" x14ac:dyDescent="0.25">
      <c r="B717" s="31">
        <v>41820</v>
      </c>
      <c r="C717" s="33">
        <v>67.290000000000006</v>
      </c>
    </row>
    <row r="718" spans="2:3" x14ac:dyDescent="0.25">
      <c r="B718" s="31">
        <v>41817</v>
      </c>
      <c r="C718" s="33">
        <v>67.599999999999994</v>
      </c>
    </row>
    <row r="719" spans="2:3" x14ac:dyDescent="0.25">
      <c r="B719" s="31">
        <v>41816</v>
      </c>
      <c r="C719" s="33">
        <v>67.13</v>
      </c>
    </row>
    <row r="720" spans="2:3" x14ac:dyDescent="0.25">
      <c r="B720" s="31">
        <v>41815</v>
      </c>
      <c r="C720" s="33">
        <v>67.44</v>
      </c>
    </row>
    <row r="721" spans="2:3" x14ac:dyDescent="0.25">
      <c r="B721" s="31">
        <v>41814</v>
      </c>
      <c r="C721" s="33">
        <v>65.72</v>
      </c>
    </row>
    <row r="722" spans="2:3" x14ac:dyDescent="0.25">
      <c r="B722" s="31">
        <v>41813</v>
      </c>
      <c r="C722" s="33">
        <v>65.37</v>
      </c>
    </row>
    <row r="723" spans="2:3" x14ac:dyDescent="0.25">
      <c r="B723" s="31">
        <v>41810</v>
      </c>
      <c r="C723" s="33">
        <v>64.5</v>
      </c>
    </row>
    <row r="724" spans="2:3" x14ac:dyDescent="0.25">
      <c r="B724" s="31">
        <v>41809</v>
      </c>
      <c r="C724" s="33">
        <v>64.341499999999996</v>
      </c>
    </row>
    <row r="725" spans="2:3" x14ac:dyDescent="0.25">
      <c r="B725" s="31">
        <v>41808</v>
      </c>
      <c r="C725" s="33">
        <v>65.599999999999994</v>
      </c>
    </row>
    <row r="726" spans="2:3" x14ac:dyDescent="0.25">
      <c r="B726" s="31">
        <v>41807</v>
      </c>
      <c r="C726" s="33">
        <v>64.400000000000006</v>
      </c>
    </row>
    <row r="727" spans="2:3" x14ac:dyDescent="0.25">
      <c r="B727" s="31">
        <v>41806</v>
      </c>
      <c r="C727" s="33">
        <v>64.19</v>
      </c>
    </row>
    <row r="728" spans="2:3" x14ac:dyDescent="0.25">
      <c r="B728" s="31">
        <v>41803</v>
      </c>
      <c r="C728" s="33">
        <v>64.5</v>
      </c>
    </row>
    <row r="729" spans="2:3" x14ac:dyDescent="0.25">
      <c r="B729" s="31">
        <v>41802</v>
      </c>
      <c r="C729" s="33">
        <v>64.290099999999995</v>
      </c>
    </row>
    <row r="730" spans="2:3" x14ac:dyDescent="0.25">
      <c r="B730" s="31">
        <v>41801</v>
      </c>
      <c r="C730" s="33">
        <v>65.781000000000006</v>
      </c>
    </row>
    <row r="731" spans="2:3" x14ac:dyDescent="0.25">
      <c r="B731" s="31">
        <v>41800</v>
      </c>
      <c r="C731" s="33">
        <v>65.77</v>
      </c>
    </row>
    <row r="732" spans="2:3" x14ac:dyDescent="0.25">
      <c r="B732" s="31">
        <v>41799</v>
      </c>
      <c r="C732" s="33">
        <v>62.88</v>
      </c>
    </row>
    <row r="733" spans="2:3" x14ac:dyDescent="0.25">
      <c r="B733" s="31">
        <v>41796</v>
      </c>
      <c r="C733" s="33">
        <v>62.5</v>
      </c>
    </row>
    <row r="734" spans="2:3" x14ac:dyDescent="0.25">
      <c r="B734" s="31">
        <v>41795</v>
      </c>
      <c r="C734" s="33">
        <v>63.186</v>
      </c>
    </row>
    <row r="735" spans="2:3" x14ac:dyDescent="0.25">
      <c r="B735" s="31">
        <v>41794</v>
      </c>
      <c r="C735" s="33">
        <v>63.34</v>
      </c>
    </row>
    <row r="736" spans="2:3" x14ac:dyDescent="0.25">
      <c r="B736" s="31">
        <v>41793</v>
      </c>
      <c r="C736" s="33">
        <v>62.87</v>
      </c>
    </row>
    <row r="737" spans="2:3" x14ac:dyDescent="0.25">
      <c r="B737" s="31">
        <v>41792</v>
      </c>
      <c r="C737" s="33">
        <v>63.08</v>
      </c>
    </row>
    <row r="738" spans="2:3" x14ac:dyDescent="0.25">
      <c r="B738" s="31">
        <v>41789</v>
      </c>
      <c r="C738" s="33">
        <v>63.3</v>
      </c>
    </row>
    <row r="739" spans="2:3" x14ac:dyDescent="0.25">
      <c r="B739" s="31">
        <v>41788</v>
      </c>
      <c r="C739" s="33">
        <v>63.83</v>
      </c>
    </row>
    <row r="740" spans="2:3" x14ac:dyDescent="0.25">
      <c r="B740" s="31">
        <v>41787</v>
      </c>
      <c r="C740" s="33">
        <v>63.51</v>
      </c>
    </row>
    <row r="741" spans="2:3" x14ac:dyDescent="0.25">
      <c r="B741" s="31">
        <v>41786</v>
      </c>
      <c r="C741" s="33">
        <v>63.48</v>
      </c>
    </row>
    <row r="742" spans="2:3" x14ac:dyDescent="0.25">
      <c r="B742" s="31">
        <v>41782</v>
      </c>
      <c r="C742" s="33">
        <v>61.350999999999999</v>
      </c>
    </row>
    <row r="743" spans="2:3" x14ac:dyDescent="0.25">
      <c r="B743" s="31">
        <v>41781</v>
      </c>
      <c r="C743" s="33">
        <v>60.52</v>
      </c>
    </row>
    <row r="744" spans="2:3" x14ac:dyDescent="0.25">
      <c r="B744" s="31">
        <v>41780</v>
      </c>
      <c r="C744" s="33">
        <v>60.49</v>
      </c>
    </row>
    <row r="745" spans="2:3" x14ac:dyDescent="0.25">
      <c r="B745" s="31">
        <v>41779</v>
      </c>
      <c r="C745" s="33">
        <v>58.56</v>
      </c>
    </row>
    <row r="746" spans="2:3" x14ac:dyDescent="0.25">
      <c r="B746" s="31">
        <v>41778</v>
      </c>
      <c r="C746" s="33">
        <v>59.21</v>
      </c>
    </row>
    <row r="747" spans="2:3" x14ac:dyDescent="0.25">
      <c r="B747" s="31">
        <v>41775</v>
      </c>
      <c r="C747" s="33">
        <v>58.0199</v>
      </c>
    </row>
    <row r="748" spans="2:3" x14ac:dyDescent="0.25">
      <c r="B748" s="31">
        <v>41774</v>
      </c>
      <c r="C748" s="33">
        <v>57.918999999999997</v>
      </c>
    </row>
    <row r="749" spans="2:3" x14ac:dyDescent="0.25">
      <c r="B749" s="31">
        <v>41773</v>
      </c>
      <c r="C749" s="33">
        <v>59.23</v>
      </c>
    </row>
    <row r="750" spans="2:3" x14ac:dyDescent="0.25">
      <c r="B750" s="31">
        <v>41772</v>
      </c>
      <c r="C750" s="33">
        <v>59.83</v>
      </c>
    </row>
    <row r="751" spans="2:3" x14ac:dyDescent="0.25">
      <c r="B751" s="31">
        <v>41771</v>
      </c>
      <c r="C751" s="33">
        <v>59.83</v>
      </c>
    </row>
    <row r="752" spans="2:3" x14ac:dyDescent="0.25">
      <c r="B752" s="31">
        <v>41768</v>
      </c>
      <c r="C752" s="33">
        <v>57.24</v>
      </c>
    </row>
    <row r="753" spans="2:3" x14ac:dyDescent="0.25">
      <c r="B753" s="31">
        <v>41767</v>
      </c>
      <c r="C753" s="33">
        <v>56.76</v>
      </c>
    </row>
    <row r="754" spans="2:3" x14ac:dyDescent="0.25">
      <c r="B754" s="31">
        <v>41766</v>
      </c>
      <c r="C754" s="33">
        <v>57.39</v>
      </c>
    </row>
    <row r="755" spans="2:3" x14ac:dyDescent="0.25">
      <c r="B755" s="31">
        <v>41765</v>
      </c>
      <c r="C755" s="33">
        <v>58.53</v>
      </c>
    </row>
    <row r="756" spans="2:3" x14ac:dyDescent="0.25">
      <c r="B756" s="31">
        <v>41764</v>
      </c>
      <c r="C756" s="33">
        <v>61.22</v>
      </c>
    </row>
    <row r="757" spans="2:3" x14ac:dyDescent="0.25">
      <c r="B757" s="31">
        <v>41761</v>
      </c>
      <c r="C757" s="33">
        <v>60.46</v>
      </c>
    </row>
    <row r="758" spans="2:3" x14ac:dyDescent="0.25">
      <c r="B758" s="31">
        <v>41760</v>
      </c>
      <c r="C758" s="33">
        <v>61.15</v>
      </c>
    </row>
    <row r="759" spans="2:3" x14ac:dyDescent="0.25">
      <c r="B759" s="31">
        <v>41759</v>
      </c>
      <c r="C759" s="33">
        <v>59.78</v>
      </c>
    </row>
    <row r="760" spans="2:3" x14ac:dyDescent="0.25">
      <c r="B760" s="31">
        <v>41758</v>
      </c>
      <c r="C760" s="33">
        <v>58.15</v>
      </c>
    </row>
    <row r="761" spans="2:3" x14ac:dyDescent="0.25">
      <c r="B761" s="31">
        <v>41757</v>
      </c>
      <c r="C761" s="33">
        <v>56.14</v>
      </c>
    </row>
    <row r="762" spans="2:3" x14ac:dyDescent="0.25">
      <c r="B762" s="31">
        <v>41754</v>
      </c>
      <c r="C762" s="33">
        <v>57.71</v>
      </c>
    </row>
    <row r="763" spans="2:3" x14ac:dyDescent="0.25">
      <c r="B763" s="31">
        <v>41753</v>
      </c>
      <c r="C763" s="33">
        <v>60.87</v>
      </c>
    </row>
    <row r="764" spans="2:3" x14ac:dyDescent="0.25">
      <c r="B764" s="31">
        <v>41752</v>
      </c>
      <c r="C764" s="33">
        <v>61.36</v>
      </c>
    </row>
    <row r="765" spans="2:3" x14ac:dyDescent="0.25">
      <c r="B765" s="31">
        <v>41751</v>
      </c>
      <c r="C765" s="33">
        <v>63.030099999999997</v>
      </c>
    </row>
    <row r="766" spans="2:3" x14ac:dyDescent="0.25">
      <c r="B766" s="31">
        <v>41750</v>
      </c>
      <c r="C766" s="33">
        <v>61.24</v>
      </c>
    </row>
    <row r="767" spans="2:3" x14ac:dyDescent="0.25">
      <c r="B767" s="31">
        <v>41746</v>
      </c>
      <c r="C767" s="33">
        <v>58.94</v>
      </c>
    </row>
    <row r="768" spans="2:3" x14ac:dyDescent="0.25">
      <c r="B768" s="31">
        <v>41745</v>
      </c>
      <c r="C768" s="33">
        <v>59.72</v>
      </c>
    </row>
    <row r="769" spans="2:3" x14ac:dyDescent="0.25">
      <c r="B769" s="31">
        <v>41744</v>
      </c>
      <c r="C769" s="33">
        <v>59.09</v>
      </c>
    </row>
    <row r="770" spans="2:3" x14ac:dyDescent="0.25">
      <c r="B770" s="31">
        <v>41743</v>
      </c>
      <c r="C770" s="33">
        <v>58.89</v>
      </c>
    </row>
    <row r="771" spans="2:3" x14ac:dyDescent="0.25">
      <c r="B771" s="31">
        <v>41740</v>
      </c>
      <c r="C771" s="33">
        <v>58.53</v>
      </c>
    </row>
    <row r="772" spans="2:3" x14ac:dyDescent="0.25">
      <c r="B772" s="31">
        <v>41739</v>
      </c>
      <c r="C772" s="33">
        <v>59.16</v>
      </c>
    </row>
    <row r="773" spans="2:3" x14ac:dyDescent="0.25">
      <c r="B773" s="31">
        <v>41738</v>
      </c>
      <c r="C773" s="33">
        <v>62.41</v>
      </c>
    </row>
    <row r="774" spans="2:3" x14ac:dyDescent="0.25">
      <c r="B774" s="31">
        <v>41737</v>
      </c>
      <c r="C774" s="33">
        <v>58.190100000000001</v>
      </c>
    </row>
    <row r="775" spans="2:3" x14ac:dyDescent="0.25">
      <c r="B775" s="31">
        <v>41736</v>
      </c>
      <c r="C775" s="33">
        <v>56.95</v>
      </c>
    </row>
    <row r="776" spans="2:3" x14ac:dyDescent="0.25">
      <c r="B776" s="31">
        <v>41733</v>
      </c>
      <c r="C776" s="33">
        <v>56.749000000000002</v>
      </c>
    </row>
    <row r="777" spans="2:3" x14ac:dyDescent="0.25">
      <c r="B777" s="31">
        <v>41732</v>
      </c>
      <c r="C777" s="33">
        <v>59.49</v>
      </c>
    </row>
    <row r="778" spans="2:3" x14ac:dyDescent="0.25">
      <c r="B778" s="31">
        <v>41731</v>
      </c>
      <c r="C778" s="33">
        <v>62.72</v>
      </c>
    </row>
    <row r="779" spans="2:3" x14ac:dyDescent="0.25">
      <c r="B779" s="31">
        <v>41730</v>
      </c>
      <c r="C779" s="33">
        <v>62.62</v>
      </c>
    </row>
    <row r="780" spans="2:3" x14ac:dyDescent="0.25">
      <c r="B780" s="31">
        <v>41729</v>
      </c>
      <c r="C780" s="33">
        <v>60.24</v>
      </c>
    </row>
    <row r="781" spans="2:3" x14ac:dyDescent="0.25">
      <c r="B781" s="31">
        <v>41726</v>
      </c>
      <c r="C781" s="33">
        <v>60.01</v>
      </c>
    </row>
    <row r="782" spans="2:3" x14ac:dyDescent="0.25">
      <c r="B782" s="31">
        <v>41725</v>
      </c>
      <c r="C782" s="33">
        <v>60.97</v>
      </c>
    </row>
    <row r="783" spans="2:3" x14ac:dyDescent="0.25">
      <c r="B783" s="31">
        <v>41724</v>
      </c>
      <c r="C783" s="33">
        <v>60.384999999999998</v>
      </c>
    </row>
    <row r="784" spans="2:3" x14ac:dyDescent="0.25">
      <c r="B784" s="31">
        <v>41723</v>
      </c>
      <c r="C784" s="33">
        <v>64.89</v>
      </c>
    </row>
    <row r="785" spans="2:3" x14ac:dyDescent="0.25">
      <c r="B785" s="31">
        <v>41722</v>
      </c>
      <c r="C785" s="33">
        <v>64.099999999999994</v>
      </c>
    </row>
    <row r="786" spans="2:3" x14ac:dyDescent="0.25">
      <c r="B786" s="31">
        <v>41719</v>
      </c>
      <c r="C786" s="33">
        <v>67.239999999999995</v>
      </c>
    </row>
    <row r="787" spans="2:3" x14ac:dyDescent="0.25">
      <c r="B787" s="31">
        <v>41718</v>
      </c>
      <c r="C787" s="33">
        <v>66.97</v>
      </c>
    </row>
    <row r="788" spans="2:3" x14ac:dyDescent="0.25">
      <c r="B788" s="31">
        <v>41717</v>
      </c>
      <c r="C788" s="33">
        <v>68.239999999999995</v>
      </c>
    </row>
    <row r="789" spans="2:3" x14ac:dyDescent="0.25">
      <c r="B789" s="31">
        <v>41716</v>
      </c>
      <c r="C789" s="33">
        <v>69.19</v>
      </c>
    </row>
    <row r="790" spans="2:3" x14ac:dyDescent="0.25">
      <c r="B790" s="31">
        <v>41715</v>
      </c>
      <c r="C790" s="33">
        <v>68.739900000000006</v>
      </c>
    </row>
    <row r="791" spans="2:3" x14ac:dyDescent="0.25">
      <c r="B791" s="31">
        <v>41712</v>
      </c>
      <c r="C791" s="33">
        <v>67.72</v>
      </c>
    </row>
    <row r="792" spans="2:3" x14ac:dyDescent="0.25">
      <c r="B792" s="31">
        <v>41711</v>
      </c>
      <c r="C792" s="33">
        <v>68.83</v>
      </c>
    </row>
    <row r="793" spans="2:3" x14ac:dyDescent="0.25">
      <c r="B793" s="31">
        <v>41710</v>
      </c>
      <c r="C793" s="33">
        <v>70.879900000000006</v>
      </c>
    </row>
    <row r="794" spans="2:3" x14ac:dyDescent="0.25">
      <c r="B794" s="31">
        <v>41709</v>
      </c>
      <c r="C794" s="33">
        <v>70.099999999999994</v>
      </c>
    </row>
    <row r="795" spans="2:3" x14ac:dyDescent="0.25">
      <c r="B795" s="31">
        <v>41708</v>
      </c>
      <c r="C795" s="33">
        <v>72.03</v>
      </c>
    </row>
    <row r="796" spans="2:3" x14ac:dyDescent="0.25">
      <c r="B796" s="31">
        <v>41705</v>
      </c>
      <c r="C796" s="33">
        <v>69.8</v>
      </c>
    </row>
    <row r="797" spans="2:3" x14ac:dyDescent="0.25">
      <c r="B797" s="31">
        <v>41704</v>
      </c>
      <c r="C797" s="33">
        <v>70.84</v>
      </c>
    </row>
    <row r="798" spans="2:3" x14ac:dyDescent="0.25">
      <c r="B798" s="31">
        <v>41703</v>
      </c>
      <c r="C798" s="33">
        <v>71.569999999999993</v>
      </c>
    </row>
    <row r="799" spans="2:3" x14ac:dyDescent="0.25">
      <c r="B799" s="31">
        <v>41702</v>
      </c>
      <c r="C799" s="33">
        <v>68.8</v>
      </c>
    </row>
    <row r="800" spans="2:3" x14ac:dyDescent="0.25">
      <c r="B800" s="31">
        <v>41701</v>
      </c>
      <c r="C800" s="33">
        <v>67.41</v>
      </c>
    </row>
    <row r="801" spans="2:3" x14ac:dyDescent="0.25">
      <c r="B801" s="31">
        <v>41698</v>
      </c>
      <c r="C801" s="33">
        <v>68.459999999999994</v>
      </c>
    </row>
    <row r="802" spans="2:3" x14ac:dyDescent="0.25">
      <c r="B802" s="31">
        <v>41697</v>
      </c>
      <c r="C802" s="33">
        <v>68.94</v>
      </c>
    </row>
    <row r="803" spans="2:3" x14ac:dyDescent="0.25">
      <c r="B803" s="31">
        <v>41696</v>
      </c>
      <c r="C803" s="33">
        <v>69.260000000000005</v>
      </c>
    </row>
    <row r="804" spans="2:3" x14ac:dyDescent="0.25">
      <c r="B804" s="31">
        <v>41695</v>
      </c>
      <c r="C804" s="33">
        <v>69.849999999999994</v>
      </c>
    </row>
    <row r="805" spans="2:3" x14ac:dyDescent="0.25">
      <c r="B805" s="31">
        <v>41694</v>
      </c>
      <c r="C805" s="33">
        <v>70.78</v>
      </c>
    </row>
    <row r="806" spans="2:3" x14ac:dyDescent="0.25">
      <c r="B806" s="31">
        <v>41691</v>
      </c>
      <c r="C806" s="33">
        <v>68.59</v>
      </c>
    </row>
    <row r="807" spans="2:3" x14ac:dyDescent="0.25">
      <c r="B807" s="31">
        <v>41690</v>
      </c>
      <c r="C807" s="33">
        <v>69.63</v>
      </c>
    </row>
    <row r="808" spans="2:3" x14ac:dyDescent="0.25">
      <c r="B808" s="31">
        <v>41689</v>
      </c>
      <c r="C808" s="33">
        <v>68.06</v>
      </c>
    </row>
    <row r="809" spans="2:3" x14ac:dyDescent="0.25">
      <c r="B809" s="31">
        <v>41688</v>
      </c>
      <c r="C809" s="33">
        <v>67.3</v>
      </c>
    </row>
    <row r="810" spans="2:3" x14ac:dyDescent="0.25">
      <c r="B810" s="31">
        <v>41684</v>
      </c>
      <c r="C810" s="33">
        <v>67.09</v>
      </c>
    </row>
    <row r="811" spans="2:3" x14ac:dyDescent="0.25">
      <c r="B811" s="31">
        <v>41683</v>
      </c>
      <c r="C811" s="33">
        <v>67.33</v>
      </c>
    </row>
    <row r="812" spans="2:3" x14ac:dyDescent="0.25">
      <c r="B812" s="31">
        <v>41682</v>
      </c>
      <c r="C812" s="33">
        <v>64.45</v>
      </c>
    </row>
    <row r="813" spans="2:3" x14ac:dyDescent="0.25">
      <c r="B813" s="31">
        <v>41681</v>
      </c>
      <c r="C813" s="33">
        <v>64.850999999999999</v>
      </c>
    </row>
    <row r="814" spans="2:3" x14ac:dyDescent="0.25">
      <c r="B814" s="31">
        <v>41680</v>
      </c>
      <c r="C814" s="33">
        <v>63.548000000000002</v>
      </c>
    </row>
    <row r="815" spans="2:3" x14ac:dyDescent="0.25">
      <c r="B815" s="31">
        <v>41677</v>
      </c>
      <c r="C815" s="33">
        <v>64.319999999999993</v>
      </c>
    </row>
    <row r="816" spans="2:3" x14ac:dyDescent="0.25">
      <c r="B816" s="31">
        <v>41676</v>
      </c>
      <c r="C816" s="33">
        <v>62.16</v>
      </c>
    </row>
    <row r="817" spans="2:3" x14ac:dyDescent="0.25">
      <c r="B817" s="31">
        <v>41675</v>
      </c>
      <c r="C817" s="33">
        <v>62.19</v>
      </c>
    </row>
    <row r="818" spans="2:3" x14ac:dyDescent="0.25">
      <c r="B818" s="31">
        <v>41674</v>
      </c>
      <c r="C818" s="33">
        <v>62.75</v>
      </c>
    </row>
    <row r="819" spans="2:3" x14ac:dyDescent="0.25">
      <c r="B819" s="31">
        <v>41673</v>
      </c>
      <c r="C819" s="33">
        <v>61.48</v>
      </c>
    </row>
    <row r="820" spans="2:3" x14ac:dyDescent="0.25">
      <c r="B820" s="31">
        <v>41670</v>
      </c>
      <c r="C820" s="33">
        <v>62.57</v>
      </c>
    </row>
    <row r="821" spans="2:3" x14ac:dyDescent="0.25">
      <c r="B821" s="31">
        <v>41669</v>
      </c>
      <c r="C821" s="33">
        <v>61.08</v>
      </c>
    </row>
    <row r="822" spans="2:3" x14ac:dyDescent="0.25">
      <c r="B822" s="31">
        <v>41668</v>
      </c>
      <c r="C822" s="33">
        <v>53.53</v>
      </c>
    </row>
    <row r="823" spans="2:3" x14ac:dyDescent="0.25">
      <c r="B823" s="31">
        <v>41667</v>
      </c>
      <c r="C823" s="33">
        <v>55.14</v>
      </c>
    </row>
    <row r="824" spans="2:3" x14ac:dyDescent="0.25">
      <c r="B824" s="31">
        <v>41666</v>
      </c>
      <c r="C824" s="33">
        <v>53.55</v>
      </c>
    </row>
    <row r="825" spans="2:3" x14ac:dyDescent="0.25">
      <c r="B825" s="31">
        <v>41663</v>
      </c>
      <c r="C825" s="33">
        <v>54.45</v>
      </c>
    </row>
    <row r="826" spans="2:3" x14ac:dyDescent="0.25">
      <c r="B826" s="31">
        <v>41662</v>
      </c>
      <c r="C826" s="33">
        <v>56.63</v>
      </c>
    </row>
    <row r="827" spans="2:3" x14ac:dyDescent="0.25">
      <c r="B827" s="31">
        <v>41661</v>
      </c>
      <c r="C827" s="33">
        <v>57.51</v>
      </c>
    </row>
    <row r="828" spans="2:3" x14ac:dyDescent="0.25">
      <c r="B828" s="31">
        <v>41660</v>
      </c>
      <c r="C828" s="33">
        <v>58.51</v>
      </c>
    </row>
    <row r="829" spans="2:3" x14ac:dyDescent="0.25">
      <c r="B829" s="31">
        <v>41656</v>
      </c>
      <c r="C829" s="33">
        <v>56.3</v>
      </c>
    </row>
    <row r="830" spans="2:3" x14ac:dyDescent="0.25">
      <c r="B830" s="31">
        <v>41655</v>
      </c>
      <c r="C830" s="33">
        <v>57.19</v>
      </c>
    </row>
    <row r="831" spans="2:3" x14ac:dyDescent="0.25">
      <c r="B831" s="31">
        <v>41654</v>
      </c>
      <c r="C831" s="33">
        <v>57.6</v>
      </c>
    </row>
    <row r="832" spans="2:3" x14ac:dyDescent="0.25">
      <c r="B832" s="31">
        <v>41653</v>
      </c>
      <c r="C832" s="33">
        <v>57.74</v>
      </c>
    </row>
    <row r="833" spans="2:3" x14ac:dyDescent="0.25">
      <c r="B833" s="31">
        <v>41652</v>
      </c>
      <c r="C833" s="33">
        <v>55.91</v>
      </c>
    </row>
    <row r="834" spans="2:3" x14ac:dyDescent="0.25">
      <c r="B834" s="31">
        <v>41649</v>
      </c>
      <c r="C834" s="33">
        <v>57.94</v>
      </c>
    </row>
    <row r="835" spans="2:3" x14ac:dyDescent="0.25">
      <c r="B835" s="31">
        <v>41648</v>
      </c>
      <c r="C835" s="33">
        <v>57.22</v>
      </c>
    </row>
    <row r="836" spans="2:3" x14ac:dyDescent="0.25">
      <c r="B836" s="31">
        <v>41647</v>
      </c>
      <c r="C836" s="33">
        <v>58.23</v>
      </c>
    </row>
    <row r="837" spans="2:3" x14ac:dyDescent="0.25">
      <c r="B837" s="31">
        <v>41646</v>
      </c>
      <c r="C837" s="33">
        <v>57.92</v>
      </c>
    </row>
    <row r="838" spans="2:3" x14ac:dyDescent="0.25">
      <c r="B838" s="31">
        <v>41645</v>
      </c>
      <c r="C838" s="33">
        <v>57.2</v>
      </c>
    </row>
    <row r="839" spans="2:3" x14ac:dyDescent="0.25">
      <c r="B839" s="31">
        <v>41642</v>
      </c>
      <c r="C839" s="33">
        <v>54.557000000000002</v>
      </c>
    </row>
    <row r="840" spans="2:3" x14ac:dyDescent="0.25">
      <c r="B840" s="31">
        <v>41641</v>
      </c>
      <c r="C840" s="33">
        <v>54.71</v>
      </c>
    </row>
    <row r="841" spans="2:3" x14ac:dyDescent="0.25">
      <c r="B841" s="31">
        <v>41639</v>
      </c>
      <c r="C841" s="33">
        <v>54.649000000000001</v>
      </c>
    </row>
    <row r="842" spans="2:3" x14ac:dyDescent="0.25">
      <c r="B842" s="31">
        <v>41638</v>
      </c>
      <c r="C842" s="33">
        <v>53.71</v>
      </c>
    </row>
    <row r="843" spans="2:3" x14ac:dyDescent="0.25">
      <c r="B843" s="31">
        <v>41635</v>
      </c>
      <c r="C843" s="33">
        <v>55.44</v>
      </c>
    </row>
    <row r="844" spans="2:3" x14ac:dyDescent="0.25">
      <c r="B844" s="31">
        <v>41634</v>
      </c>
      <c r="C844" s="33">
        <v>57.73</v>
      </c>
    </row>
    <row r="845" spans="2:3" x14ac:dyDescent="0.25">
      <c r="B845" s="31">
        <v>41632</v>
      </c>
      <c r="C845" s="33">
        <v>57.96</v>
      </c>
    </row>
    <row r="846" spans="2:3" x14ac:dyDescent="0.25">
      <c r="B846" s="31">
        <v>41631</v>
      </c>
      <c r="C846" s="33">
        <v>57.77</v>
      </c>
    </row>
    <row r="847" spans="2:3" x14ac:dyDescent="0.25">
      <c r="B847" s="31">
        <v>41628</v>
      </c>
      <c r="C847" s="33">
        <v>55.12</v>
      </c>
    </row>
    <row r="848" spans="2:3" x14ac:dyDescent="0.25">
      <c r="B848" s="31">
        <v>41627</v>
      </c>
      <c r="C848" s="33">
        <v>55.05</v>
      </c>
    </row>
    <row r="849" spans="2:3" x14ac:dyDescent="0.25">
      <c r="B849" s="31">
        <v>41626</v>
      </c>
      <c r="C849" s="33">
        <v>55.57</v>
      </c>
    </row>
    <row r="850" spans="2:3" x14ac:dyDescent="0.25">
      <c r="B850" s="31">
        <v>41625</v>
      </c>
      <c r="C850" s="33">
        <v>54.86</v>
      </c>
    </row>
    <row r="851" spans="2:3" x14ac:dyDescent="0.25">
      <c r="B851" s="31">
        <v>41624</v>
      </c>
      <c r="C851" s="33">
        <v>53.81</v>
      </c>
    </row>
    <row r="852" spans="2:3" x14ac:dyDescent="0.25">
      <c r="B852" s="31">
        <v>41621</v>
      </c>
      <c r="C852" s="33">
        <v>53.32</v>
      </c>
    </row>
    <row r="853" spans="2:3" x14ac:dyDescent="0.25">
      <c r="B853" s="31">
        <v>41620</v>
      </c>
      <c r="C853" s="33">
        <v>51.83</v>
      </c>
    </row>
    <row r="854" spans="2:3" x14ac:dyDescent="0.25">
      <c r="B854" s="31">
        <v>41619</v>
      </c>
      <c r="C854" s="33">
        <v>49.38</v>
      </c>
    </row>
    <row r="855" spans="2:3" x14ac:dyDescent="0.25">
      <c r="B855" s="31">
        <v>41618</v>
      </c>
      <c r="C855" s="33">
        <v>50.244999999999997</v>
      </c>
    </row>
    <row r="856" spans="2:3" x14ac:dyDescent="0.25">
      <c r="B856" s="31">
        <v>41617</v>
      </c>
      <c r="C856" s="33">
        <v>48.84</v>
      </c>
    </row>
    <row r="857" spans="2:3" x14ac:dyDescent="0.25">
      <c r="B857" s="31">
        <v>41614</v>
      </c>
      <c r="C857" s="33">
        <v>47.94</v>
      </c>
    </row>
    <row r="858" spans="2:3" x14ac:dyDescent="0.25">
      <c r="B858" s="31">
        <v>41613</v>
      </c>
      <c r="C858" s="33">
        <v>48.34</v>
      </c>
    </row>
    <row r="859" spans="2:3" x14ac:dyDescent="0.25">
      <c r="B859" s="31">
        <v>41612</v>
      </c>
      <c r="C859" s="33">
        <v>48.62</v>
      </c>
    </row>
    <row r="860" spans="2:3" x14ac:dyDescent="0.25">
      <c r="B860" s="31">
        <v>41611</v>
      </c>
      <c r="C860" s="33">
        <v>46.73</v>
      </c>
    </row>
    <row r="861" spans="2:3" x14ac:dyDescent="0.25">
      <c r="B861" s="31">
        <v>41610</v>
      </c>
      <c r="C861" s="33">
        <v>47.06</v>
      </c>
    </row>
    <row r="862" spans="2:3" x14ac:dyDescent="0.25">
      <c r="B862" s="31">
        <v>41607</v>
      </c>
      <c r="C862" s="33">
        <v>47.01</v>
      </c>
    </row>
    <row r="863" spans="2:3" x14ac:dyDescent="0.25">
      <c r="B863" s="31">
        <v>41605</v>
      </c>
      <c r="C863" s="33">
        <v>46.49</v>
      </c>
    </row>
    <row r="864" spans="2:3" x14ac:dyDescent="0.25">
      <c r="B864" s="31">
        <v>41604</v>
      </c>
      <c r="C864" s="33">
        <v>45.89</v>
      </c>
    </row>
    <row r="865" spans="2:3" x14ac:dyDescent="0.25">
      <c r="B865" s="31">
        <v>41603</v>
      </c>
      <c r="C865" s="33">
        <v>44.82</v>
      </c>
    </row>
    <row r="866" spans="2:3" x14ac:dyDescent="0.25">
      <c r="B866" s="31">
        <v>41600</v>
      </c>
      <c r="C866" s="33">
        <v>46.23</v>
      </c>
    </row>
    <row r="867" spans="2:3" x14ac:dyDescent="0.25">
      <c r="B867" s="31">
        <v>41599</v>
      </c>
      <c r="C867" s="33">
        <v>46.7</v>
      </c>
    </row>
    <row r="868" spans="2:3" x14ac:dyDescent="0.25">
      <c r="B868" s="31">
        <v>41598</v>
      </c>
      <c r="C868" s="33">
        <v>46.43</v>
      </c>
    </row>
    <row r="869" spans="2:3" x14ac:dyDescent="0.25">
      <c r="B869" s="31">
        <v>41597</v>
      </c>
      <c r="C869" s="33">
        <v>46.36</v>
      </c>
    </row>
    <row r="870" spans="2:3" x14ac:dyDescent="0.25">
      <c r="B870" s="31">
        <v>41596</v>
      </c>
      <c r="C870" s="33">
        <v>45.83</v>
      </c>
    </row>
    <row r="871" spans="2:3" x14ac:dyDescent="0.25">
      <c r="B871" s="31">
        <v>41593</v>
      </c>
      <c r="C871" s="33">
        <v>49.01</v>
      </c>
    </row>
    <row r="872" spans="2:3" x14ac:dyDescent="0.25">
      <c r="B872" s="31">
        <v>41592</v>
      </c>
      <c r="C872" s="33">
        <v>48.99</v>
      </c>
    </row>
    <row r="873" spans="2:3" x14ac:dyDescent="0.25">
      <c r="B873" s="31">
        <v>41591</v>
      </c>
      <c r="C873" s="33">
        <v>48.71</v>
      </c>
    </row>
    <row r="874" spans="2:3" x14ac:dyDescent="0.25">
      <c r="B874" s="31">
        <v>41590</v>
      </c>
      <c r="C874" s="33">
        <v>46.604999999999997</v>
      </c>
    </row>
    <row r="875" spans="2:3" x14ac:dyDescent="0.25">
      <c r="B875" s="31">
        <v>41589</v>
      </c>
      <c r="C875" s="33">
        <v>46.2</v>
      </c>
    </row>
    <row r="876" spans="2:3" x14ac:dyDescent="0.25">
      <c r="B876" s="31">
        <v>41586</v>
      </c>
      <c r="C876" s="33">
        <v>47.53</v>
      </c>
    </row>
    <row r="877" spans="2:3" x14ac:dyDescent="0.25">
      <c r="B877" s="31">
        <v>41585</v>
      </c>
      <c r="C877" s="33">
        <v>47.56</v>
      </c>
    </row>
    <row r="878" spans="2:3" x14ac:dyDescent="0.25">
      <c r="B878" s="31">
        <v>41584</v>
      </c>
      <c r="C878" s="33">
        <v>49.12</v>
      </c>
    </row>
    <row r="879" spans="2:3" x14ac:dyDescent="0.25">
      <c r="B879" s="31">
        <v>41583</v>
      </c>
      <c r="C879" s="33">
        <v>50.104999999999997</v>
      </c>
    </row>
    <row r="880" spans="2:3" x14ac:dyDescent="0.25">
      <c r="B880" s="31">
        <v>41582</v>
      </c>
      <c r="C880" s="33">
        <v>48.22</v>
      </c>
    </row>
    <row r="881" spans="2:3" x14ac:dyDescent="0.25">
      <c r="B881" s="31">
        <v>41579</v>
      </c>
      <c r="C881" s="33">
        <v>49.75</v>
      </c>
    </row>
    <row r="882" spans="2:3" x14ac:dyDescent="0.25">
      <c r="B882" s="31">
        <v>41578</v>
      </c>
      <c r="C882" s="33">
        <v>50.204999999999998</v>
      </c>
    </row>
    <row r="883" spans="2:3" x14ac:dyDescent="0.25">
      <c r="B883" s="31">
        <v>41577</v>
      </c>
      <c r="C883" s="33">
        <v>49.01</v>
      </c>
    </row>
    <row r="884" spans="2:3" x14ac:dyDescent="0.25">
      <c r="B884" s="31">
        <v>41576</v>
      </c>
      <c r="C884" s="33">
        <v>49.395000000000003</v>
      </c>
    </row>
    <row r="885" spans="2:3" x14ac:dyDescent="0.25">
      <c r="B885" s="31">
        <v>41575</v>
      </c>
      <c r="C885" s="33">
        <v>50.228999999999999</v>
      </c>
    </row>
    <row r="886" spans="2:3" x14ac:dyDescent="0.25">
      <c r="B886" s="31">
        <v>41572</v>
      </c>
      <c r="C886" s="33">
        <v>51.95</v>
      </c>
    </row>
    <row r="887" spans="2:3" x14ac:dyDescent="0.25">
      <c r="B887" s="31">
        <v>41571</v>
      </c>
      <c r="C887" s="33">
        <v>52.445</v>
      </c>
    </row>
    <row r="888" spans="2:3" x14ac:dyDescent="0.25">
      <c r="B888" s="31">
        <v>41570</v>
      </c>
      <c r="C888" s="33">
        <v>51.9</v>
      </c>
    </row>
    <row r="889" spans="2:3" x14ac:dyDescent="0.25">
      <c r="B889" s="31">
        <v>41569</v>
      </c>
      <c r="C889" s="33">
        <v>52.674999999999997</v>
      </c>
    </row>
    <row r="890" spans="2:3" x14ac:dyDescent="0.25">
      <c r="B890" s="31">
        <v>41568</v>
      </c>
      <c r="C890" s="33">
        <v>53.85</v>
      </c>
    </row>
    <row r="891" spans="2:3" x14ac:dyDescent="0.25">
      <c r="B891" s="31">
        <v>41565</v>
      </c>
      <c r="C891" s="33">
        <v>54.22</v>
      </c>
    </row>
    <row r="892" spans="2:3" x14ac:dyDescent="0.25">
      <c r="B892" s="31">
        <v>41564</v>
      </c>
      <c r="C892" s="33">
        <v>52.21</v>
      </c>
    </row>
    <row r="893" spans="2:3" x14ac:dyDescent="0.25">
      <c r="B893" s="31">
        <v>41563</v>
      </c>
      <c r="C893" s="33">
        <v>51.134999999999998</v>
      </c>
    </row>
    <row r="894" spans="2:3" x14ac:dyDescent="0.25">
      <c r="B894" s="31">
        <v>41562</v>
      </c>
      <c r="C894" s="33">
        <v>49.5</v>
      </c>
    </row>
    <row r="895" spans="2:3" x14ac:dyDescent="0.25">
      <c r="B895" s="31">
        <v>41561</v>
      </c>
      <c r="C895" s="33">
        <v>49.51</v>
      </c>
    </row>
    <row r="896" spans="2:3" x14ac:dyDescent="0.25">
      <c r="B896" s="31">
        <v>41558</v>
      </c>
      <c r="C896" s="33">
        <v>49.11</v>
      </c>
    </row>
    <row r="897" spans="2:3" x14ac:dyDescent="0.25">
      <c r="B897" s="31">
        <v>41557</v>
      </c>
      <c r="C897" s="33">
        <v>49.05</v>
      </c>
    </row>
    <row r="898" spans="2:3" x14ac:dyDescent="0.25">
      <c r="B898" s="31">
        <v>41556</v>
      </c>
      <c r="C898" s="33">
        <v>46.77</v>
      </c>
    </row>
    <row r="899" spans="2:3" x14ac:dyDescent="0.25">
      <c r="B899" s="31">
        <v>41555</v>
      </c>
      <c r="C899" s="33">
        <v>47.14</v>
      </c>
    </row>
    <row r="900" spans="2:3" x14ac:dyDescent="0.25">
      <c r="B900" s="31">
        <v>41554</v>
      </c>
      <c r="C900" s="33">
        <v>50.515000000000001</v>
      </c>
    </row>
    <row r="901" spans="2:3" x14ac:dyDescent="0.25">
      <c r="B901" s="31">
        <v>41551</v>
      </c>
      <c r="C901" s="33">
        <v>51.04</v>
      </c>
    </row>
    <row r="902" spans="2:3" x14ac:dyDescent="0.25">
      <c r="B902" s="31">
        <v>41550</v>
      </c>
      <c r="C902" s="33">
        <v>49.183</v>
      </c>
    </row>
    <row r="903" spans="2:3" x14ac:dyDescent="0.25">
      <c r="B903" s="31">
        <v>41549</v>
      </c>
      <c r="C903" s="33">
        <v>50.28</v>
      </c>
    </row>
    <row r="904" spans="2:3" x14ac:dyDescent="0.25">
      <c r="B904" s="31">
        <v>41548</v>
      </c>
      <c r="C904" s="33">
        <v>50.42</v>
      </c>
    </row>
    <row r="905" spans="2:3" x14ac:dyDescent="0.25">
      <c r="B905" s="31">
        <v>41547</v>
      </c>
      <c r="C905" s="33">
        <v>50.23</v>
      </c>
    </row>
    <row r="906" spans="2:3" x14ac:dyDescent="0.25">
      <c r="B906" s="31">
        <v>41544</v>
      </c>
      <c r="C906" s="33">
        <v>51.24</v>
      </c>
    </row>
    <row r="907" spans="2:3" x14ac:dyDescent="0.25">
      <c r="B907" s="31">
        <v>41543</v>
      </c>
      <c r="C907" s="33">
        <v>50.39</v>
      </c>
    </row>
    <row r="908" spans="2:3" x14ac:dyDescent="0.25">
      <c r="B908" s="31">
        <v>41542</v>
      </c>
      <c r="C908" s="33">
        <v>49.46</v>
      </c>
    </row>
    <row r="909" spans="2:3" x14ac:dyDescent="0.25">
      <c r="B909" s="31">
        <v>41541</v>
      </c>
      <c r="C909" s="33">
        <v>48.45</v>
      </c>
    </row>
    <row r="910" spans="2:3" x14ac:dyDescent="0.25">
      <c r="B910" s="31">
        <v>41540</v>
      </c>
      <c r="C910" s="33">
        <v>47.19</v>
      </c>
    </row>
    <row r="911" spans="2:3" x14ac:dyDescent="0.25">
      <c r="B911" s="31">
        <v>41537</v>
      </c>
      <c r="C911" s="33">
        <v>47.49</v>
      </c>
    </row>
    <row r="912" spans="2:3" x14ac:dyDescent="0.25">
      <c r="B912" s="31">
        <v>41536</v>
      </c>
      <c r="C912" s="33">
        <v>45.98</v>
      </c>
    </row>
    <row r="913" spans="2:3" x14ac:dyDescent="0.25">
      <c r="B913" s="31">
        <v>41535</v>
      </c>
      <c r="C913" s="33">
        <v>45.23</v>
      </c>
    </row>
    <row r="914" spans="2:3" x14ac:dyDescent="0.25">
      <c r="B914" s="31">
        <v>41534</v>
      </c>
      <c r="C914" s="33">
        <v>45.07</v>
      </c>
    </row>
    <row r="915" spans="2:3" x14ac:dyDescent="0.25">
      <c r="B915" s="31">
        <v>41533</v>
      </c>
      <c r="C915" s="33">
        <v>42.51</v>
      </c>
    </row>
    <row r="916" spans="2:3" x14ac:dyDescent="0.25">
      <c r="B916" s="31">
        <v>41530</v>
      </c>
      <c r="C916" s="33">
        <v>44.31</v>
      </c>
    </row>
    <row r="917" spans="2:3" x14ac:dyDescent="0.25">
      <c r="B917" s="31">
        <v>41529</v>
      </c>
      <c r="C917" s="33">
        <v>44.75</v>
      </c>
    </row>
    <row r="918" spans="2:3" x14ac:dyDescent="0.25">
      <c r="B918" s="31">
        <v>41528</v>
      </c>
      <c r="C918" s="33">
        <v>45.04</v>
      </c>
    </row>
    <row r="919" spans="2:3" x14ac:dyDescent="0.25">
      <c r="B919" s="31">
        <v>41527</v>
      </c>
      <c r="C919" s="33">
        <v>43.6</v>
      </c>
    </row>
    <row r="920" spans="2:3" x14ac:dyDescent="0.25">
      <c r="B920" s="31">
        <v>41526</v>
      </c>
      <c r="C920" s="33">
        <v>44.04</v>
      </c>
    </row>
    <row r="921" spans="2:3" x14ac:dyDescent="0.25">
      <c r="B921" s="31">
        <v>41523</v>
      </c>
      <c r="C921" s="33">
        <v>43.95</v>
      </c>
    </row>
    <row r="922" spans="2:3" x14ac:dyDescent="0.25">
      <c r="B922" s="31">
        <v>41522</v>
      </c>
      <c r="C922" s="33">
        <v>42.66</v>
      </c>
    </row>
    <row r="923" spans="2:3" x14ac:dyDescent="0.25">
      <c r="B923" s="31">
        <v>41521</v>
      </c>
      <c r="C923" s="33">
        <v>41.78</v>
      </c>
    </row>
    <row r="924" spans="2:3" x14ac:dyDescent="0.25">
      <c r="B924" s="31">
        <v>41520</v>
      </c>
      <c r="C924" s="33">
        <v>41.87</v>
      </c>
    </row>
    <row r="925" spans="2:3" x14ac:dyDescent="0.25">
      <c r="B925" s="31">
        <v>41516</v>
      </c>
      <c r="C925" s="33">
        <v>41.293999999999997</v>
      </c>
    </row>
    <row r="926" spans="2:3" x14ac:dyDescent="0.25">
      <c r="B926" s="31">
        <v>41515</v>
      </c>
      <c r="C926" s="33">
        <v>41.28</v>
      </c>
    </row>
    <row r="927" spans="2:3" x14ac:dyDescent="0.25">
      <c r="B927" s="31">
        <v>41514</v>
      </c>
      <c r="C927" s="33">
        <v>40.548000000000002</v>
      </c>
    </row>
    <row r="928" spans="2:3" x14ac:dyDescent="0.25">
      <c r="B928" s="31">
        <v>41513</v>
      </c>
      <c r="C928" s="33">
        <v>39.64</v>
      </c>
    </row>
    <row r="929" spans="2:3" x14ac:dyDescent="0.25">
      <c r="B929" s="31">
        <v>41512</v>
      </c>
      <c r="C929" s="33">
        <v>41.34</v>
      </c>
    </row>
    <row r="930" spans="2:3" x14ac:dyDescent="0.25">
      <c r="B930" s="31">
        <v>41509</v>
      </c>
      <c r="C930" s="33">
        <v>40.549999999999997</v>
      </c>
    </row>
    <row r="931" spans="2:3" x14ac:dyDescent="0.25">
      <c r="B931" s="31">
        <v>41508</v>
      </c>
      <c r="C931" s="33">
        <v>38.549999999999997</v>
      </c>
    </row>
    <row r="932" spans="2:3" x14ac:dyDescent="0.25">
      <c r="B932" s="31">
        <v>41507</v>
      </c>
      <c r="C932" s="33">
        <v>38.32</v>
      </c>
    </row>
    <row r="933" spans="2:3" x14ac:dyDescent="0.25">
      <c r="B933" s="31">
        <v>41506</v>
      </c>
      <c r="C933" s="33">
        <v>38.409999999999997</v>
      </c>
    </row>
    <row r="934" spans="2:3" x14ac:dyDescent="0.25">
      <c r="B934" s="31">
        <v>41505</v>
      </c>
      <c r="C934" s="33">
        <v>37.81</v>
      </c>
    </row>
    <row r="935" spans="2:3" x14ac:dyDescent="0.25">
      <c r="B935" s="31">
        <v>41502</v>
      </c>
      <c r="C935" s="33">
        <v>37.08</v>
      </c>
    </row>
    <row r="936" spans="2:3" x14ac:dyDescent="0.25">
      <c r="B936" s="31">
        <v>41501</v>
      </c>
      <c r="C936" s="33">
        <v>36.56</v>
      </c>
    </row>
    <row r="937" spans="2:3" x14ac:dyDescent="0.25">
      <c r="B937" s="31">
        <v>41500</v>
      </c>
      <c r="C937" s="33">
        <v>36.65</v>
      </c>
    </row>
    <row r="938" spans="2:3" x14ac:dyDescent="0.25">
      <c r="B938" s="31">
        <v>41499</v>
      </c>
      <c r="C938" s="33">
        <v>37.018999999999998</v>
      </c>
    </row>
    <row r="939" spans="2:3" x14ac:dyDescent="0.25">
      <c r="B939" s="31">
        <v>41498</v>
      </c>
      <c r="C939" s="33">
        <v>38.22</v>
      </c>
    </row>
    <row r="940" spans="2:3" x14ac:dyDescent="0.25">
      <c r="B940" s="31">
        <v>41495</v>
      </c>
      <c r="C940" s="33">
        <v>38.5</v>
      </c>
    </row>
    <row r="941" spans="2:3" x14ac:dyDescent="0.25">
      <c r="B941" s="31">
        <v>41494</v>
      </c>
      <c r="C941" s="33">
        <v>38.54</v>
      </c>
    </row>
    <row r="942" spans="2:3" x14ac:dyDescent="0.25">
      <c r="B942" s="31">
        <v>41493</v>
      </c>
      <c r="C942" s="33">
        <v>38.869999999999997</v>
      </c>
    </row>
    <row r="943" spans="2:3" x14ac:dyDescent="0.25">
      <c r="B943" s="31">
        <v>41492</v>
      </c>
      <c r="C943" s="33">
        <v>38.549999999999997</v>
      </c>
    </row>
    <row r="944" spans="2:3" x14ac:dyDescent="0.25">
      <c r="B944" s="31">
        <v>41491</v>
      </c>
      <c r="C944" s="33">
        <v>39.189</v>
      </c>
    </row>
    <row r="945" spans="2:3" x14ac:dyDescent="0.25">
      <c r="B945" s="31">
        <v>41488</v>
      </c>
      <c r="C945" s="33">
        <v>38.049999999999997</v>
      </c>
    </row>
    <row r="946" spans="2:3" x14ac:dyDescent="0.25">
      <c r="B946" s="31">
        <v>41487</v>
      </c>
      <c r="C946" s="33">
        <v>37.488999999999997</v>
      </c>
    </row>
    <row r="947" spans="2:3" x14ac:dyDescent="0.25">
      <c r="B947" s="31">
        <v>41486</v>
      </c>
      <c r="C947" s="33">
        <v>36.799999999999997</v>
      </c>
    </row>
    <row r="948" spans="2:3" x14ac:dyDescent="0.25">
      <c r="B948" s="31">
        <v>41485</v>
      </c>
      <c r="C948" s="33">
        <v>37.627000000000002</v>
      </c>
    </row>
    <row r="949" spans="2:3" x14ac:dyDescent="0.25">
      <c r="B949" s="31">
        <v>41484</v>
      </c>
      <c r="C949" s="33">
        <v>35.43</v>
      </c>
    </row>
    <row r="950" spans="2:3" x14ac:dyDescent="0.25">
      <c r="B950" s="31">
        <v>41481</v>
      </c>
      <c r="C950" s="33">
        <v>34.01</v>
      </c>
    </row>
    <row r="951" spans="2:3" x14ac:dyDescent="0.25">
      <c r="B951" s="31">
        <v>41480</v>
      </c>
      <c r="C951" s="33">
        <v>34.359000000000002</v>
      </c>
    </row>
    <row r="952" spans="2:3" x14ac:dyDescent="0.25">
      <c r="B952" s="31">
        <v>41479</v>
      </c>
      <c r="C952" s="33">
        <v>26.51</v>
      </c>
    </row>
    <row r="953" spans="2:3" x14ac:dyDescent="0.25">
      <c r="B953" s="31">
        <v>41478</v>
      </c>
      <c r="C953" s="33">
        <v>26.13</v>
      </c>
    </row>
    <row r="954" spans="2:3" x14ac:dyDescent="0.25">
      <c r="B954" s="31">
        <v>41477</v>
      </c>
      <c r="C954" s="33">
        <v>26.045000000000002</v>
      </c>
    </row>
    <row r="955" spans="2:3" x14ac:dyDescent="0.25">
      <c r="B955" s="31">
        <v>41474</v>
      </c>
      <c r="C955" s="33">
        <v>25.881</v>
      </c>
    </row>
    <row r="956" spans="2:3" x14ac:dyDescent="0.25">
      <c r="B956" s="31">
        <v>41473</v>
      </c>
      <c r="C956" s="33">
        <v>26.18</v>
      </c>
    </row>
    <row r="957" spans="2:3" x14ac:dyDescent="0.25">
      <c r="B957" s="31">
        <v>41472</v>
      </c>
      <c r="C957" s="33">
        <v>26.65</v>
      </c>
    </row>
    <row r="958" spans="2:3" x14ac:dyDescent="0.25">
      <c r="B958" s="31">
        <v>41471</v>
      </c>
      <c r="C958" s="33">
        <v>26.32</v>
      </c>
    </row>
    <row r="959" spans="2:3" x14ac:dyDescent="0.25">
      <c r="B959" s="31">
        <v>41470</v>
      </c>
      <c r="C959" s="33">
        <v>26.28</v>
      </c>
    </row>
    <row r="960" spans="2:3" x14ac:dyDescent="0.25">
      <c r="B960" s="31">
        <v>41467</v>
      </c>
      <c r="C960" s="33">
        <v>25.91</v>
      </c>
    </row>
    <row r="961" spans="2:3" x14ac:dyDescent="0.25">
      <c r="B961" s="31">
        <v>41466</v>
      </c>
      <c r="C961" s="33">
        <v>25.81</v>
      </c>
    </row>
    <row r="962" spans="2:3" x14ac:dyDescent="0.25">
      <c r="B962" s="31">
        <v>41465</v>
      </c>
      <c r="C962" s="33">
        <v>25.8</v>
      </c>
    </row>
    <row r="963" spans="2:3" x14ac:dyDescent="0.25">
      <c r="B963" s="31">
        <v>41464</v>
      </c>
      <c r="C963" s="33">
        <v>25.48</v>
      </c>
    </row>
    <row r="964" spans="2:3" x14ac:dyDescent="0.25">
      <c r="B964" s="31">
        <v>41463</v>
      </c>
      <c r="C964" s="33">
        <v>24.71</v>
      </c>
    </row>
    <row r="965" spans="2:3" x14ac:dyDescent="0.25">
      <c r="B965" s="31">
        <v>41460</v>
      </c>
      <c r="C965" s="33">
        <v>24.37</v>
      </c>
    </row>
    <row r="966" spans="2:3" x14ac:dyDescent="0.25">
      <c r="B966" s="31">
        <v>41458</v>
      </c>
      <c r="C966" s="33">
        <v>24.52</v>
      </c>
    </row>
    <row r="967" spans="2:3" x14ac:dyDescent="0.25">
      <c r="B967" s="31">
        <v>41457</v>
      </c>
      <c r="C967" s="33">
        <v>24.41</v>
      </c>
    </row>
    <row r="968" spans="2:3" x14ac:dyDescent="0.25">
      <c r="B968" s="31">
        <v>41456</v>
      </c>
      <c r="C968" s="33">
        <v>24.81</v>
      </c>
    </row>
    <row r="969" spans="2:3" x14ac:dyDescent="0.25">
      <c r="B969" s="31">
        <v>41453</v>
      </c>
      <c r="C969" s="33">
        <v>24.88</v>
      </c>
    </row>
    <row r="970" spans="2:3" x14ac:dyDescent="0.25">
      <c r="B970" s="31">
        <v>41452</v>
      </c>
      <c r="C970" s="33">
        <v>24.66</v>
      </c>
    </row>
    <row r="971" spans="2:3" x14ac:dyDescent="0.25">
      <c r="B971" s="31">
        <v>41451</v>
      </c>
      <c r="C971" s="33">
        <v>24.16</v>
      </c>
    </row>
    <row r="972" spans="2:3" x14ac:dyDescent="0.25">
      <c r="B972" s="31">
        <v>41450</v>
      </c>
      <c r="C972" s="33">
        <v>24.25</v>
      </c>
    </row>
    <row r="973" spans="2:3" x14ac:dyDescent="0.25">
      <c r="B973" s="31">
        <v>41449</v>
      </c>
      <c r="C973" s="33">
        <v>23.934999999999999</v>
      </c>
    </row>
    <row r="974" spans="2:3" x14ac:dyDescent="0.25">
      <c r="B974" s="31">
        <v>41446</v>
      </c>
      <c r="C974" s="33">
        <v>24.53</v>
      </c>
    </row>
    <row r="975" spans="2:3" x14ac:dyDescent="0.25">
      <c r="B975" s="31">
        <v>41445</v>
      </c>
      <c r="C975" s="33">
        <v>23.9</v>
      </c>
    </row>
    <row r="976" spans="2:3" x14ac:dyDescent="0.25">
      <c r="B976" s="31">
        <v>41444</v>
      </c>
      <c r="C976" s="33">
        <v>24.309000000000001</v>
      </c>
    </row>
    <row r="977" spans="2:3" x14ac:dyDescent="0.25">
      <c r="B977" s="31">
        <v>41443</v>
      </c>
      <c r="C977" s="33">
        <v>24.21</v>
      </c>
    </row>
    <row r="978" spans="2:3" x14ac:dyDescent="0.25">
      <c r="B978" s="31">
        <v>41442</v>
      </c>
      <c r="C978" s="33">
        <v>24.021999999999998</v>
      </c>
    </row>
    <row r="979" spans="2:3" x14ac:dyDescent="0.25">
      <c r="B979" s="31">
        <v>41439</v>
      </c>
      <c r="C979" s="33">
        <v>23.63</v>
      </c>
    </row>
    <row r="980" spans="2:3" x14ac:dyDescent="0.25">
      <c r="B980" s="31">
        <v>41438</v>
      </c>
      <c r="C980" s="33">
        <v>23.73</v>
      </c>
    </row>
    <row r="981" spans="2:3" x14ac:dyDescent="0.25">
      <c r="B981" s="31">
        <v>41437</v>
      </c>
      <c r="C981" s="33">
        <v>23.77</v>
      </c>
    </row>
    <row r="982" spans="2:3" x14ac:dyDescent="0.25">
      <c r="B982" s="31">
        <v>41436</v>
      </c>
      <c r="C982" s="33">
        <v>24.03</v>
      </c>
    </row>
    <row r="983" spans="2:3" x14ac:dyDescent="0.25">
      <c r="B983" s="31">
        <v>41435</v>
      </c>
      <c r="C983" s="33">
        <v>24.33</v>
      </c>
    </row>
    <row r="984" spans="2:3" x14ac:dyDescent="0.25">
      <c r="B984" s="31">
        <v>41432</v>
      </c>
      <c r="C984" s="33">
        <v>23.291</v>
      </c>
    </row>
    <row r="985" spans="2:3" x14ac:dyDescent="0.25">
      <c r="B985" s="31">
        <v>41431</v>
      </c>
      <c r="C985" s="33">
        <v>22.97</v>
      </c>
    </row>
    <row r="986" spans="2:3" x14ac:dyDescent="0.25">
      <c r="B986" s="31">
        <v>41430</v>
      </c>
      <c r="C986" s="33">
        <v>22.899000000000001</v>
      </c>
    </row>
    <row r="987" spans="2:3" x14ac:dyDescent="0.25">
      <c r="B987" s="31">
        <v>41429</v>
      </c>
      <c r="C987" s="33">
        <v>23.52</v>
      </c>
    </row>
    <row r="988" spans="2:3" x14ac:dyDescent="0.25">
      <c r="B988" s="31">
        <v>41428</v>
      </c>
      <c r="C988" s="33">
        <v>23.847999999999999</v>
      </c>
    </row>
    <row r="989" spans="2:3" x14ac:dyDescent="0.25">
      <c r="B989" s="31">
        <v>41425</v>
      </c>
      <c r="C989" s="33">
        <v>24.347999999999999</v>
      </c>
    </row>
    <row r="990" spans="2:3" x14ac:dyDescent="0.25">
      <c r="B990" s="31">
        <v>41424</v>
      </c>
      <c r="C990" s="33">
        <v>24.55</v>
      </c>
    </row>
    <row r="991" spans="2:3" x14ac:dyDescent="0.25">
      <c r="B991" s="31">
        <v>41423</v>
      </c>
      <c r="C991" s="33">
        <v>23.32</v>
      </c>
    </row>
    <row r="992" spans="2:3" x14ac:dyDescent="0.25">
      <c r="B992" s="31">
        <v>41422</v>
      </c>
      <c r="C992" s="33">
        <v>24.1</v>
      </c>
    </row>
    <row r="993" spans="2:3" x14ac:dyDescent="0.25">
      <c r="B993" s="31">
        <v>41418</v>
      </c>
      <c r="C993" s="33">
        <v>24.3125</v>
      </c>
    </row>
    <row r="994" spans="2:3" x14ac:dyDescent="0.25">
      <c r="B994" s="31">
        <v>41417</v>
      </c>
      <c r="C994" s="33">
        <v>25.06</v>
      </c>
    </row>
    <row r="995" spans="2:3" x14ac:dyDescent="0.25">
      <c r="B995" s="31">
        <v>41416</v>
      </c>
      <c r="C995" s="33">
        <v>25.158999999999999</v>
      </c>
    </row>
    <row r="996" spans="2:3" x14ac:dyDescent="0.25">
      <c r="B996" s="31">
        <v>41415</v>
      </c>
      <c r="C996" s="33">
        <v>25.66</v>
      </c>
    </row>
    <row r="997" spans="2:3" x14ac:dyDescent="0.25">
      <c r="B997" s="31">
        <v>41414</v>
      </c>
      <c r="C997" s="33">
        <v>25.759</v>
      </c>
    </row>
    <row r="998" spans="2:3" x14ac:dyDescent="0.25">
      <c r="B998" s="31">
        <v>41411</v>
      </c>
      <c r="C998" s="33">
        <v>26.25</v>
      </c>
    </row>
    <row r="999" spans="2:3" x14ac:dyDescent="0.25">
      <c r="B999" s="31">
        <v>41410</v>
      </c>
      <c r="C999" s="33">
        <v>26.13</v>
      </c>
    </row>
    <row r="1000" spans="2:3" x14ac:dyDescent="0.25">
      <c r="B1000" s="31">
        <v>41409</v>
      </c>
      <c r="C1000" s="33">
        <v>26.6</v>
      </c>
    </row>
    <row r="1001" spans="2:3" x14ac:dyDescent="0.25">
      <c r="B1001" s="31">
        <v>41408</v>
      </c>
      <c r="C1001" s="33">
        <v>27.07</v>
      </c>
    </row>
    <row r="1002" spans="2:3" x14ac:dyDescent="0.25">
      <c r="B1002" s="31">
        <v>41407</v>
      </c>
      <c r="C1002" s="33">
        <v>26.82</v>
      </c>
    </row>
    <row r="1003" spans="2:3" x14ac:dyDescent="0.25">
      <c r="B1003" s="31">
        <v>41404</v>
      </c>
      <c r="C1003" s="33">
        <v>26.68</v>
      </c>
    </row>
    <row r="1004" spans="2:3" x14ac:dyDescent="0.25">
      <c r="B1004" s="31">
        <v>41403</v>
      </c>
      <c r="C1004" s="33">
        <v>27.04</v>
      </c>
    </row>
    <row r="1005" spans="2:3" x14ac:dyDescent="0.25">
      <c r="B1005" s="31">
        <v>41402</v>
      </c>
      <c r="C1005" s="33">
        <v>27.12</v>
      </c>
    </row>
    <row r="1006" spans="2:3" x14ac:dyDescent="0.25">
      <c r="B1006" s="31">
        <v>41401</v>
      </c>
      <c r="C1006" s="33">
        <v>26.888999999999999</v>
      </c>
    </row>
    <row r="1007" spans="2:3" x14ac:dyDescent="0.25">
      <c r="B1007" s="31">
        <v>41400</v>
      </c>
      <c r="C1007" s="33">
        <v>27.57</v>
      </c>
    </row>
    <row r="1008" spans="2:3" x14ac:dyDescent="0.25">
      <c r="B1008" s="31">
        <v>41397</v>
      </c>
      <c r="C1008" s="33">
        <v>28.311</v>
      </c>
    </row>
    <row r="1009" spans="2:3" x14ac:dyDescent="0.25">
      <c r="B1009" s="31">
        <v>41396</v>
      </c>
      <c r="C1009" s="33">
        <v>28.97</v>
      </c>
    </row>
    <row r="1010" spans="2:3" x14ac:dyDescent="0.25">
      <c r="B1010" s="31">
        <v>41395</v>
      </c>
      <c r="C1010" s="33">
        <v>27.43</v>
      </c>
    </row>
    <row r="1011" spans="2:3" x14ac:dyDescent="0.25">
      <c r="B1011" s="31">
        <v>41394</v>
      </c>
      <c r="C1011" s="33">
        <v>27.768999999999998</v>
      </c>
    </row>
    <row r="1012" spans="2:3" x14ac:dyDescent="0.25">
      <c r="B1012" s="31">
        <v>41393</v>
      </c>
      <c r="C1012" s="33">
        <v>26.98</v>
      </c>
    </row>
    <row r="1013" spans="2:3" x14ac:dyDescent="0.25">
      <c r="B1013" s="31">
        <v>41390</v>
      </c>
      <c r="C1013" s="33">
        <v>26.85</v>
      </c>
    </row>
    <row r="1014" spans="2:3" x14ac:dyDescent="0.25">
      <c r="B1014" s="31">
        <v>41389</v>
      </c>
      <c r="C1014" s="33">
        <v>26.14</v>
      </c>
    </row>
    <row r="1015" spans="2:3" x14ac:dyDescent="0.25">
      <c r="B1015" s="31">
        <v>41388</v>
      </c>
      <c r="C1015" s="33">
        <v>26.11</v>
      </c>
    </row>
    <row r="1016" spans="2:3" x14ac:dyDescent="0.25">
      <c r="B1016" s="31">
        <v>41387</v>
      </c>
      <c r="C1016" s="33">
        <v>25.98</v>
      </c>
    </row>
    <row r="1017" spans="2:3" x14ac:dyDescent="0.25">
      <c r="B1017" s="31">
        <v>41386</v>
      </c>
      <c r="C1017" s="33">
        <v>25.97</v>
      </c>
    </row>
    <row r="1018" spans="2:3" x14ac:dyDescent="0.25">
      <c r="B1018" s="31">
        <v>41383</v>
      </c>
      <c r="C1018" s="33">
        <v>25.73</v>
      </c>
    </row>
    <row r="1019" spans="2:3" x14ac:dyDescent="0.25">
      <c r="B1019" s="31">
        <v>41382</v>
      </c>
      <c r="C1019" s="33">
        <v>25.69</v>
      </c>
    </row>
    <row r="1020" spans="2:3" x14ac:dyDescent="0.25">
      <c r="B1020" s="31">
        <v>41381</v>
      </c>
      <c r="C1020" s="33">
        <v>26.625</v>
      </c>
    </row>
    <row r="1021" spans="2:3" x14ac:dyDescent="0.25">
      <c r="B1021" s="31">
        <v>41380</v>
      </c>
      <c r="C1021" s="33">
        <v>26.92</v>
      </c>
    </row>
    <row r="1022" spans="2:3" x14ac:dyDescent="0.25">
      <c r="B1022" s="31">
        <v>41379</v>
      </c>
      <c r="C1022" s="33">
        <v>26.52</v>
      </c>
    </row>
    <row r="1023" spans="2:3" x14ac:dyDescent="0.25">
      <c r="B1023" s="31">
        <v>41376</v>
      </c>
      <c r="C1023" s="33">
        <v>27.4</v>
      </c>
    </row>
    <row r="1024" spans="2:3" x14ac:dyDescent="0.25">
      <c r="B1024" s="31">
        <v>41375</v>
      </c>
      <c r="C1024" s="33">
        <v>28.017499999999998</v>
      </c>
    </row>
    <row r="1025" spans="2:3" x14ac:dyDescent="0.25">
      <c r="B1025" s="31">
        <v>41374</v>
      </c>
      <c r="C1025" s="33">
        <v>27.57</v>
      </c>
    </row>
    <row r="1026" spans="2:3" x14ac:dyDescent="0.25">
      <c r="B1026" s="31">
        <v>41373</v>
      </c>
      <c r="C1026" s="33">
        <v>26.59</v>
      </c>
    </row>
    <row r="1027" spans="2:3" x14ac:dyDescent="0.25">
      <c r="B1027" s="31">
        <v>41372</v>
      </c>
      <c r="C1027" s="33">
        <v>26.849</v>
      </c>
    </row>
    <row r="1028" spans="2:3" x14ac:dyDescent="0.25">
      <c r="B1028" s="31">
        <v>41369</v>
      </c>
      <c r="C1028" s="33">
        <v>27.39</v>
      </c>
    </row>
    <row r="1029" spans="2:3" x14ac:dyDescent="0.25">
      <c r="B1029" s="31">
        <v>41368</v>
      </c>
      <c r="C1029" s="33">
        <v>27.072500000000002</v>
      </c>
    </row>
    <row r="1030" spans="2:3" x14ac:dyDescent="0.25">
      <c r="B1030" s="31">
        <v>41367</v>
      </c>
      <c r="C1030" s="33">
        <v>26.25</v>
      </c>
    </row>
    <row r="1031" spans="2:3" x14ac:dyDescent="0.25">
      <c r="B1031" s="31">
        <v>41366</v>
      </c>
      <c r="C1031" s="33">
        <v>25.42</v>
      </c>
    </row>
    <row r="1032" spans="2:3" x14ac:dyDescent="0.25">
      <c r="B1032" s="31">
        <v>41365</v>
      </c>
      <c r="C1032" s="33">
        <v>25.53</v>
      </c>
    </row>
    <row r="1033" spans="2:3" x14ac:dyDescent="0.25">
      <c r="B1033" s="31">
        <v>41361</v>
      </c>
      <c r="C1033" s="33">
        <v>25.58</v>
      </c>
    </row>
    <row r="1034" spans="2:3" x14ac:dyDescent="0.25">
      <c r="B1034" s="31">
        <v>41360</v>
      </c>
      <c r="C1034" s="33">
        <v>26.09</v>
      </c>
    </row>
    <row r="1035" spans="2:3" x14ac:dyDescent="0.25">
      <c r="B1035" s="31">
        <v>41359</v>
      </c>
      <c r="C1035" s="33">
        <v>25.204999999999998</v>
      </c>
    </row>
    <row r="1036" spans="2:3" x14ac:dyDescent="0.25">
      <c r="B1036" s="31">
        <v>41358</v>
      </c>
      <c r="C1036" s="33">
        <v>25.131</v>
      </c>
    </row>
    <row r="1037" spans="2:3" x14ac:dyDescent="0.25">
      <c r="B1037" s="31">
        <v>41355</v>
      </c>
      <c r="C1037" s="33">
        <v>25.73</v>
      </c>
    </row>
    <row r="1038" spans="2:3" x14ac:dyDescent="0.25">
      <c r="B1038" s="31">
        <v>41354</v>
      </c>
      <c r="C1038" s="33">
        <v>25.74</v>
      </c>
    </row>
    <row r="1039" spans="2:3" x14ac:dyDescent="0.25">
      <c r="B1039" s="31">
        <v>41353</v>
      </c>
      <c r="C1039" s="33">
        <v>25.86</v>
      </c>
    </row>
    <row r="1040" spans="2:3" x14ac:dyDescent="0.25">
      <c r="B1040" s="31">
        <v>41352</v>
      </c>
      <c r="C1040" s="33">
        <v>26.55</v>
      </c>
    </row>
    <row r="1041" spans="2:3" x14ac:dyDescent="0.25">
      <c r="B1041" s="31">
        <v>41351</v>
      </c>
      <c r="C1041" s="33">
        <v>26.49</v>
      </c>
    </row>
    <row r="1042" spans="2:3" x14ac:dyDescent="0.25">
      <c r="B1042" s="31">
        <v>41348</v>
      </c>
      <c r="C1042" s="33">
        <v>26.645</v>
      </c>
    </row>
    <row r="1043" spans="2:3" x14ac:dyDescent="0.25">
      <c r="B1043" s="31">
        <v>41347</v>
      </c>
      <c r="C1043" s="33">
        <v>27.04</v>
      </c>
    </row>
    <row r="1044" spans="2:3" x14ac:dyDescent="0.25">
      <c r="B1044" s="31">
        <v>41346</v>
      </c>
      <c r="C1044" s="33">
        <v>27.08</v>
      </c>
    </row>
    <row r="1045" spans="2:3" x14ac:dyDescent="0.25">
      <c r="B1045" s="31">
        <v>41345</v>
      </c>
      <c r="C1045" s="33">
        <v>27.83</v>
      </c>
    </row>
    <row r="1046" spans="2:3" x14ac:dyDescent="0.25">
      <c r="B1046" s="31">
        <v>41344</v>
      </c>
      <c r="C1046" s="33">
        <v>28.14</v>
      </c>
    </row>
    <row r="1047" spans="2:3" x14ac:dyDescent="0.25">
      <c r="B1047" s="31">
        <v>41341</v>
      </c>
      <c r="C1047" s="33">
        <v>27.96</v>
      </c>
    </row>
    <row r="1048" spans="2:3" x14ac:dyDescent="0.25">
      <c r="B1048" s="31">
        <v>41340</v>
      </c>
      <c r="C1048" s="33">
        <v>28.577999999999999</v>
      </c>
    </row>
    <row r="1049" spans="2:3" x14ac:dyDescent="0.25">
      <c r="B1049" s="31">
        <v>41339</v>
      </c>
      <c r="C1049" s="33">
        <v>27.452500000000001</v>
      </c>
    </row>
    <row r="1050" spans="2:3" x14ac:dyDescent="0.25">
      <c r="B1050" s="31">
        <v>41338</v>
      </c>
      <c r="C1050" s="33">
        <v>27.52</v>
      </c>
    </row>
    <row r="1051" spans="2:3" x14ac:dyDescent="0.25">
      <c r="B1051" s="31">
        <v>41337</v>
      </c>
      <c r="C1051" s="33">
        <v>27.72</v>
      </c>
    </row>
    <row r="1052" spans="2:3" x14ac:dyDescent="0.25">
      <c r="B1052" s="31">
        <v>41334</v>
      </c>
      <c r="C1052" s="33">
        <v>27.78</v>
      </c>
    </row>
    <row r="1053" spans="2:3" x14ac:dyDescent="0.25">
      <c r="B1053" s="31">
        <v>41333</v>
      </c>
      <c r="C1053" s="33">
        <v>27.25</v>
      </c>
    </row>
    <row r="1054" spans="2:3" x14ac:dyDescent="0.25">
      <c r="B1054" s="31">
        <v>41332</v>
      </c>
      <c r="C1054" s="33">
        <v>26.87</v>
      </c>
    </row>
    <row r="1055" spans="2:3" x14ac:dyDescent="0.25">
      <c r="B1055" s="31">
        <v>41331</v>
      </c>
      <c r="C1055" s="33">
        <v>27.39</v>
      </c>
    </row>
    <row r="1056" spans="2:3" x14ac:dyDescent="0.25">
      <c r="B1056" s="31">
        <v>41330</v>
      </c>
      <c r="C1056" s="33">
        <v>27.27</v>
      </c>
    </row>
    <row r="1057" spans="2:3" x14ac:dyDescent="0.25">
      <c r="B1057" s="31">
        <v>41327</v>
      </c>
      <c r="C1057" s="33">
        <v>27.13</v>
      </c>
    </row>
    <row r="1058" spans="2:3" x14ac:dyDescent="0.25">
      <c r="B1058" s="31">
        <v>41326</v>
      </c>
      <c r="C1058" s="33">
        <v>27.283000000000001</v>
      </c>
    </row>
    <row r="1059" spans="2:3" x14ac:dyDescent="0.25">
      <c r="B1059" s="31">
        <v>41325</v>
      </c>
      <c r="C1059" s="33">
        <v>28.462</v>
      </c>
    </row>
    <row r="1060" spans="2:3" x14ac:dyDescent="0.25">
      <c r="B1060" s="31">
        <v>41324</v>
      </c>
      <c r="C1060" s="33">
        <v>28.93</v>
      </c>
    </row>
    <row r="1061" spans="2:3" x14ac:dyDescent="0.25">
      <c r="B1061" s="31">
        <v>41320</v>
      </c>
      <c r="C1061" s="33">
        <v>28.32</v>
      </c>
    </row>
    <row r="1062" spans="2:3" x14ac:dyDescent="0.25">
      <c r="B1062" s="31">
        <v>41319</v>
      </c>
      <c r="C1062" s="33">
        <v>28.5</v>
      </c>
    </row>
    <row r="1063" spans="2:3" x14ac:dyDescent="0.25">
      <c r="B1063" s="31">
        <v>41318</v>
      </c>
      <c r="C1063" s="33">
        <v>27.907499999999999</v>
      </c>
    </row>
    <row r="1064" spans="2:3" x14ac:dyDescent="0.25">
      <c r="B1064" s="31">
        <v>41317</v>
      </c>
      <c r="C1064" s="33">
        <v>27.37</v>
      </c>
    </row>
    <row r="1065" spans="2:3" x14ac:dyDescent="0.25">
      <c r="B1065" s="31">
        <v>41316</v>
      </c>
      <c r="C1065" s="33">
        <v>28.26</v>
      </c>
    </row>
    <row r="1066" spans="2:3" x14ac:dyDescent="0.25">
      <c r="B1066" s="31">
        <v>41313</v>
      </c>
      <c r="C1066" s="33">
        <v>28.545000000000002</v>
      </c>
    </row>
    <row r="1067" spans="2:3" x14ac:dyDescent="0.25">
      <c r="B1067" s="31">
        <v>41312</v>
      </c>
      <c r="C1067" s="33">
        <v>28.65</v>
      </c>
    </row>
    <row r="1068" spans="2:3" x14ac:dyDescent="0.25">
      <c r="B1068" s="31">
        <v>41311</v>
      </c>
      <c r="C1068" s="33">
        <v>29.05</v>
      </c>
    </row>
    <row r="1069" spans="2:3" x14ac:dyDescent="0.25">
      <c r="B1069" s="31">
        <v>41310</v>
      </c>
      <c r="C1069" s="33">
        <v>28.64</v>
      </c>
    </row>
    <row r="1070" spans="2:3" x14ac:dyDescent="0.25">
      <c r="B1070" s="31">
        <v>41309</v>
      </c>
      <c r="C1070" s="33">
        <v>28.109000000000002</v>
      </c>
    </row>
    <row r="1071" spans="2:3" x14ac:dyDescent="0.25">
      <c r="B1071" s="31">
        <v>41306</v>
      </c>
      <c r="C1071" s="33">
        <v>29.73</v>
      </c>
    </row>
    <row r="1072" spans="2:3" x14ac:dyDescent="0.25">
      <c r="B1072" s="31">
        <v>41305</v>
      </c>
      <c r="C1072" s="33">
        <v>30.981000000000002</v>
      </c>
    </row>
    <row r="1073" spans="2:3" x14ac:dyDescent="0.25">
      <c r="B1073" s="31">
        <v>41304</v>
      </c>
      <c r="C1073" s="33">
        <v>31.24</v>
      </c>
    </row>
    <row r="1074" spans="2:3" x14ac:dyDescent="0.25">
      <c r="B1074" s="31">
        <v>41303</v>
      </c>
      <c r="C1074" s="33">
        <v>30.79</v>
      </c>
    </row>
    <row r="1075" spans="2:3" x14ac:dyDescent="0.25">
      <c r="B1075" s="31">
        <v>41302</v>
      </c>
      <c r="C1075" s="33">
        <v>32.469000000000001</v>
      </c>
    </row>
    <row r="1076" spans="2:3" x14ac:dyDescent="0.25">
      <c r="B1076" s="31">
        <v>41299</v>
      </c>
      <c r="C1076" s="33">
        <v>31.54</v>
      </c>
    </row>
    <row r="1077" spans="2:3" x14ac:dyDescent="0.25">
      <c r="B1077" s="31">
        <v>41298</v>
      </c>
      <c r="C1077" s="33">
        <v>31.08</v>
      </c>
    </row>
    <row r="1078" spans="2:3" x14ac:dyDescent="0.25">
      <c r="B1078" s="31">
        <v>41297</v>
      </c>
      <c r="C1078" s="33">
        <v>30.82</v>
      </c>
    </row>
    <row r="1079" spans="2:3" x14ac:dyDescent="0.25">
      <c r="B1079" s="31">
        <v>41296</v>
      </c>
      <c r="C1079" s="33">
        <v>30.728999999999999</v>
      </c>
    </row>
    <row r="1080" spans="2:3" x14ac:dyDescent="0.25">
      <c r="B1080" s="31">
        <v>41292</v>
      </c>
      <c r="C1080" s="33">
        <v>29.66</v>
      </c>
    </row>
    <row r="1081" spans="2:3" x14ac:dyDescent="0.25">
      <c r="B1081" s="31">
        <v>41291</v>
      </c>
      <c r="C1081" s="33">
        <v>30.14</v>
      </c>
    </row>
    <row r="1082" spans="2:3" x14ac:dyDescent="0.25">
      <c r="B1082" s="31">
        <v>41290</v>
      </c>
      <c r="C1082" s="33">
        <v>29.85</v>
      </c>
    </row>
    <row r="1083" spans="2:3" x14ac:dyDescent="0.25">
      <c r="B1083" s="31">
        <v>41289</v>
      </c>
      <c r="C1083" s="33">
        <v>30.1</v>
      </c>
    </row>
    <row r="1084" spans="2:3" x14ac:dyDescent="0.25">
      <c r="B1084" s="31">
        <v>41288</v>
      </c>
      <c r="C1084" s="33">
        <v>30.947500000000002</v>
      </c>
    </row>
    <row r="1085" spans="2:3" x14ac:dyDescent="0.25">
      <c r="B1085" s="31">
        <v>41285</v>
      </c>
      <c r="C1085" s="33">
        <v>31.72</v>
      </c>
    </row>
    <row r="1086" spans="2:3" x14ac:dyDescent="0.25">
      <c r="B1086" s="31">
        <v>41284</v>
      </c>
      <c r="C1086" s="33">
        <v>31.3</v>
      </c>
    </row>
    <row r="1087" spans="2:3" x14ac:dyDescent="0.25">
      <c r="B1087" s="31">
        <v>41283</v>
      </c>
      <c r="C1087" s="33">
        <v>30.59</v>
      </c>
    </row>
    <row r="1088" spans="2:3" x14ac:dyDescent="0.25">
      <c r="B1088" s="31">
        <v>41282</v>
      </c>
      <c r="C1088" s="33">
        <v>29.060700000000001</v>
      </c>
    </row>
    <row r="1089" spans="2:3" x14ac:dyDescent="0.25">
      <c r="B1089" s="31">
        <v>41281</v>
      </c>
      <c r="C1089" s="33">
        <v>29.421299999999999</v>
      </c>
    </row>
    <row r="1090" spans="2:3" x14ac:dyDescent="0.25">
      <c r="B1090" s="31">
        <v>41278</v>
      </c>
      <c r="C1090" s="33">
        <v>28.76</v>
      </c>
    </row>
    <row r="1091" spans="2:3" x14ac:dyDescent="0.25">
      <c r="B1091" s="31">
        <v>41277</v>
      </c>
      <c r="C1091" s="33">
        <v>27.77</v>
      </c>
    </row>
    <row r="1092" spans="2:3" x14ac:dyDescent="0.25">
      <c r="B1092" s="31">
        <v>41276</v>
      </c>
      <c r="C1092" s="33">
        <v>28</v>
      </c>
    </row>
    <row r="1093" spans="2:3" x14ac:dyDescent="0.25">
      <c r="B1093" s="31">
        <v>41274</v>
      </c>
      <c r="C1093" s="33">
        <v>26.619700000000002</v>
      </c>
    </row>
    <row r="1094" spans="2:3" x14ac:dyDescent="0.25">
      <c r="B1094" s="31">
        <v>41271</v>
      </c>
      <c r="C1094" s="33">
        <v>25.911200000000001</v>
      </c>
    </row>
    <row r="1095" spans="2:3" x14ac:dyDescent="0.25">
      <c r="B1095" s="31">
        <v>41270</v>
      </c>
      <c r="C1095" s="33">
        <v>26.05</v>
      </c>
    </row>
    <row r="1096" spans="2:3" x14ac:dyDescent="0.25">
      <c r="B1096" s="31">
        <v>41269</v>
      </c>
      <c r="C1096" s="33">
        <v>26.51</v>
      </c>
    </row>
    <row r="1097" spans="2:3" x14ac:dyDescent="0.25">
      <c r="B1097" s="31">
        <v>41267</v>
      </c>
      <c r="C1097" s="33">
        <v>26.93</v>
      </c>
    </row>
    <row r="1098" spans="2:3" x14ac:dyDescent="0.25">
      <c r="B1098" s="31">
        <v>41264</v>
      </c>
      <c r="C1098" s="33">
        <v>26.26</v>
      </c>
    </row>
    <row r="1099" spans="2:3" x14ac:dyDescent="0.25">
      <c r="B1099" s="31">
        <v>41263</v>
      </c>
      <c r="C1099" s="33">
        <v>27.36</v>
      </c>
    </row>
    <row r="1100" spans="2:3" x14ac:dyDescent="0.25">
      <c r="B1100" s="31">
        <v>41262</v>
      </c>
      <c r="C1100" s="33">
        <v>27.41</v>
      </c>
    </row>
    <row r="1101" spans="2:3" x14ac:dyDescent="0.25">
      <c r="B1101" s="31">
        <v>41261</v>
      </c>
      <c r="C1101" s="33">
        <v>27.71</v>
      </c>
    </row>
    <row r="1102" spans="2:3" x14ac:dyDescent="0.25">
      <c r="B1102" s="31">
        <v>41260</v>
      </c>
      <c r="C1102" s="33">
        <v>26.75</v>
      </c>
    </row>
    <row r="1103" spans="2:3" x14ac:dyDescent="0.25">
      <c r="B1103" s="31">
        <v>41257</v>
      </c>
      <c r="C1103" s="33">
        <v>26.812000000000001</v>
      </c>
    </row>
    <row r="1104" spans="2:3" x14ac:dyDescent="0.25">
      <c r="B1104" s="31">
        <v>41256</v>
      </c>
      <c r="C1104" s="33">
        <v>28.24</v>
      </c>
    </row>
    <row r="1105" spans="2:3" x14ac:dyDescent="0.25">
      <c r="B1105" s="31">
        <v>41255</v>
      </c>
      <c r="C1105" s="33">
        <v>27.580100000000002</v>
      </c>
    </row>
    <row r="1106" spans="2:3" x14ac:dyDescent="0.25">
      <c r="B1106" s="31">
        <v>41254</v>
      </c>
      <c r="C1106" s="33">
        <v>27.98</v>
      </c>
    </row>
    <row r="1107" spans="2:3" x14ac:dyDescent="0.25">
      <c r="B1107" s="31">
        <v>41253</v>
      </c>
      <c r="C1107" s="33">
        <v>27.84</v>
      </c>
    </row>
    <row r="1108" spans="2:3" x14ac:dyDescent="0.25">
      <c r="B1108" s="31">
        <v>41250</v>
      </c>
      <c r="C1108" s="33">
        <v>27.484999999999999</v>
      </c>
    </row>
    <row r="1109" spans="2:3" x14ac:dyDescent="0.25">
      <c r="B1109" s="31">
        <v>41249</v>
      </c>
      <c r="C1109" s="33">
        <v>26.97</v>
      </c>
    </row>
    <row r="1110" spans="2:3" x14ac:dyDescent="0.25">
      <c r="B1110" s="31">
        <v>41248</v>
      </c>
      <c r="C1110" s="33">
        <v>27.71</v>
      </c>
    </row>
    <row r="1111" spans="2:3" x14ac:dyDescent="0.25">
      <c r="B1111" s="31">
        <v>41247</v>
      </c>
      <c r="C1111" s="33">
        <v>27.46</v>
      </c>
    </row>
    <row r="1112" spans="2:3" x14ac:dyDescent="0.25">
      <c r="B1112" s="31">
        <v>41246</v>
      </c>
      <c r="C1112" s="33">
        <v>27.04</v>
      </c>
    </row>
    <row r="1113" spans="2:3" x14ac:dyDescent="0.25">
      <c r="B1113" s="31">
        <v>41243</v>
      </c>
      <c r="C1113" s="33">
        <v>28</v>
      </c>
    </row>
    <row r="1114" spans="2:3" x14ac:dyDescent="0.25">
      <c r="B1114" s="31">
        <v>41242</v>
      </c>
      <c r="C1114" s="33">
        <v>27.32</v>
      </c>
    </row>
    <row r="1115" spans="2:3" x14ac:dyDescent="0.25">
      <c r="B1115" s="31">
        <v>41241</v>
      </c>
      <c r="C1115" s="33">
        <v>26.36</v>
      </c>
    </row>
    <row r="1116" spans="2:3" x14ac:dyDescent="0.25">
      <c r="B1116" s="31">
        <v>41240</v>
      </c>
      <c r="C1116" s="33">
        <v>26.15</v>
      </c>
    </row>
    <row r="1117" spans="2:3" x14ac:dyDescent="0.25">
      <c r="B1117" s="31">
        <v>41239</v>
      </c>
      <c r="C1117" s="33">
        <v>25.94</v>
      </c>
    </row>
    <row r="1118" spans="2:3" x14ac:dyDescent="0.25">
      <c r="B1118" s="31">
        <v>41236</v>
      </c>
      <c r="C1118" s="33">
        <v>23.998000000000001</v>
      </c>
    </row>
    <row r="1119" spans="2:3" x14ac:dyDescent="0.25">
      <c r="B1119" s="31">
        <v>41234</v>
      </c>
      <c r="C1119" s="33">
        <v>24.32</v>
      </c>
    </row>
    <row r="1120" spans="2:3" x14ac:dyDescent="0.25">
      <c r="B1120" s="31">
        <v>41233</v>
      </c>
      <c r="C1120" s="33">
        <v>23.1</v>
      </c>
    </row>
    <row r="1121" spans="2:3" x14ac:dyDescent="0.25">
      <c r="B1121" s="31">
        <v>41232</v>
      </c>
      <c r="C1121" s="33">
        <v>22.92</v>
      </c>
    </row>
    <row r="1122" spans="2:3" x14ac:dyDescent="0.25">
      <c r="B1122" s="31">
        <v>41229</v>
      </c>
      <c r="C1122" s="33">
        <v>23.560700000000001</v>
      </c>
    </row>
    <row r="1123" spans="2:3" x14ac:dyDescent="0.25">
      <c r="B1123" s="31">
        <v>41228</v>
      </c>
      <c r="C1123" s="33">
        <v>22.17</v>
      </c>
    </row>
    <row r="1124" spans="2:3" x14ac:dyDescent="0.25">
      <c r="B1124" s="31">
        <v>41227</v>
      </c>
      <c r="C1124" s="33">
        <v>22.36</v>
      </c>
    </row>
    <row r="1125" spans="2:3" x14ac:dyDescent="0.25">
      <c r="B1125" s="31">
        <v>41226</v>
      </c>
      <c r="C1125" s="33">
        <v>19.86</v>
      </c>
    </row>
    <row r="1126" spans="2:3" x14ac:dyDescent="0.25">
      <c r="B1126" s="31">
        <v>41225</v>
      </c>
      <c r="C1126" s="33">
        <v>20.07</v>
      </c>
    </row>
    <row r="1127" spans="2:3" x14ac:dyDescent="0.25">
      <c r="B1127" s="31">
        <v>41222</v>
      </c>
      <c r="C1127" s="33">
        <v>19.21</v>
      </c>
    </row>
    <row r="1128" spans="2:3" x14ac:dyDescent="0.25">
      <c r="B1128" s="31">
        <v>41221</v>
      </c>
      <c r="C1128" s="33">
        <v>19.989999999999998</v>
      </c>
    </row>
    <row r="1129" spans="2:3" x14ac:dyDescent="0.25">
      <c r="B1129" s="31">
        <v>41220</v>
      </c>
      <c r="C1129" s="33">
        <v>20.47</v>
      </c>
    </row>
    <row r="1130" spans="2:3" x14ac:dyDescent="0.25">
      <c r="B1130" s="31">
        <v>41219</v>
      </c>
      <c r="C1130" s="33">
        <v>21.171199999999999</v>
      </c>
    </row>
    <row r="1131" spans="2:3" x14ac:dyDescent="0.25">
      <c r="B1131" s="31">
        <v>41218</v>
      </c>
      <c r="C1131" s="33">
        <v>21.25</v>
      </c>
    </row>
    <row r="1132" spans="2:3" x14ac:dyDescent="0.25">
      <c r="B1132" s="31">
        <v>41215</v>
      </c>
      <c r="C1132" s="33">
        <v>21.18</v>
      </c>
    </row>
    <row r="1133" spans="2:3" x14ac:dyDescent="0.25">
      <c r="B1133" s="31">
        <v>41214</v>
      </c>
      <c r="C1133" s="33">
        <v>21.21</v>
      </c>
    </row>
    <row r="1134" spans="2:3" x14ac:dyDescent="0.25">
      <c r="B1134" s="31">
        <v>41213</v>
      </c>
      <c r="C1134" s="33">
        <v>21.11</v>
      </c>
    </row>
    <row r="1135" spans="2:3" x14ac:dyDescent="0.25">
      <c r="B1135" s="31">
        <v>41208</v>
      </c>
      <c r="C1135" s="33">
        <v>21.942499999999999</v>
      </c>
    </row>
    <row r="1136" spans="2:3" x14ac:dyDescent="0.25">
      <c r="B1136" s="31">
        <v>41207</v>
      </c>
      <c r="C1136" s="33">
        <v>22.56</v>
      </c>
    </row>
    <row r="1137" spans="2:3" x14ac:dyDescent="0.25">
      <c r="B1137" s="31">
        <v>41206</v>
      </c>
      <c r="C1137" s="33">
        <v>23.229900000000001</v>
      </c>
    </row>
    <row r="1138" spans="2:3" x14ac:dyDescent="0.25">
      <c r="B1138" s="31">
        <v>41205</v>
      </c>
      <c r="C1138" s="33">
        <v>19.5</v>
      </c>
    </row>
    <row r="1139" spans="2:3" x14ac:dyDescent="0.25">
      <c r="B1139" s="31">
        <v>41204</v>
      </c>
      <c r="C1139" s="33">
        <v>19.321000000000002</v>
      </c>
    </row>
    <row r="1140" spans="2:3" x14ac:dyDescent="0.25">
      <c r="B1140" s="31">
        <v>41201</v>
      </c>
      <c r="C1140" s="33">
        <v>19</v>
      </c>
    </row>
    <row r="1141" spans="2:3" x14ac:dyDescent="0.25">
      <c r="B1141" s="31">
        <v>41200</v>
      </c>
      <c r="C1141" s="33">
        <v>18.975000000000001</v>
      </c>
    </row>
    <row r="1142" spans="2:3" x14ac:dyDescent="0.25">
      <c r="B1142" s="31">
        <v>41199</v>
      </c>
      <c r="C1142" s="33">
        <v>19.88</v>
      </c>
    </row>
    <row r="1143" spans="2:3" x14ac:dyDescent="0.25">
      <c r="B1143" s="31">
        <v>41198</v>
      </c>
      <c r="C1143" s="33">
        <v>19.48</v>
      </c>
    </row>
    <row r="1144" spans="2:3" x14ac:dyDescent="0.25">
      <c r="B1144" s="31">
        <v>41197</v>
      </c>
      <c r="C1144" s="33">
        <v>19.52</v>
      </c>
    </row>
    <row r="1145" spans="2:3" x14ac:dyDescent="0.25">
      <c r="B1145" s="31">
        <v>41194</v>
      </c>
      <c r="C1145" s="33">
        <v>19.5181</v>
      </c>
    </row>
    <row r="1146" spans="2:3" x14ac:dyDescent="0.25">
      <c r="B1146" s="31">
        <v>41193</v>
      </c>
      <c r="C1146" s="33">
        <v>19.75</v>
      </c>
    </row>
    <row r="1147" spans="2:3" x14ac:dyDescent="0.25">
      <c r="B1147" s="31">
        <v>41192</v>
      </c>
      <c r="C1147" s="33">
        <v>19.64</v>
      </c>
    </row>
    <row r="1148" spans="2:3" x14ac:dyDescent="0.25">
      <c r="B1148" s="31">
        <v>41191</v>
      </c>
      <c r="C1148" s="33">
        <v>20.227</v>
      </c>
    </row>
    <row r="1149" spans="2:3" x14ac:dyDescent="0.25">
      <c r="B1149" s="31">
        <v>41190</v>
      </c>
      <c r="C1149" s="33">
        <v>20.399999999999999</v>
      </c>
    </row>
    <row r="1150" spans="2:3" x14ac:dyDescent="0.25">
      <c r="B1150" s="31">
        <v>41187</v>
      </c>
      <c r="C1150" s="33">
        <v>20.91</v>
      </c>
    </row>
    <row r="1151" spans="2:3" x14ac:dyDescent="0.25">
      <c r="B1151" s="31">
        <v>41186</v>
      </c>
      <c r="C1151" s="33">
        <v>21.947500000000002</v>
      </c>
    </row>
    <row r="1152" spans="2:3" x14ac:dyDescent="0.25">
      <c r="B1152" s="31">
        <v>41185</v>
      </c>
      <c r="C1152" s="33">
        <v>21.83</v>
      </c>
    </row>
    <row r="1153" spans="2:3" x14ac:dyDescent="0.25">
      <c r="B1153" s="31">
        <v>41184</v>
      </c>
      <c r="C1153" s="33">
        <v>22.27</v>
      </c>
    </row>
    <row r="1154" spans="2:3" x14ac:dyDescent="0.25">
      <c r="B1154" s="31">
        <v>41183</v>
      </c>
      <c r="C1154" s="33">
        <v>21.99</v>
      </c>
    </row>
    <row r="1155" spans="2:3" x14ac:dyDescent="0.25">
      <c r="B1155" s="31">
        <v>41180</v>
      </c>
      <c r="C1155" s="33">
        <v>21.66</v>
      </c>
    </row>
    <row r="1156" spans="2:3" x14ac:dyDescent="0.25">
      <c r="B1156" s="31">
        <v>41179</v>
      </c>
      <c r="C1156" s="33">
        <v>20.32</v>
      </c>
    </row>
    <row r="1157" spans="2:3" x14ac:dyDescent="0.25">
      <c r="B1157" s="31">
        <v>41178</v>
      </c>
      <c r="C1157" s="33">
        <v>20.62</v>
      </c>
    </row>
    <row r="1158" spans="2:3" x14ac:dyDescent="0.25">
      <c r="B1158" s="31">
        <v>41177</v>
      </c>
      <c r="C1158" s="33">
        <v>20.28</v>
      </c>
    </row>
    <row r="1159" spans="2:3" x14ac:dyDescent="0.25">
      <c r="B1159" s="31">
        <v>41176</v>
      </c>
      <c r="C1159" s="33">
        <v>20.79</v>
      </c>
    </row>
    <row r="1160" spans="2:3" x14ac:dyDescent="0.25">
      <c r="B1160" s="31">
        <v>41173</v>
      </c>
      <c r="C1160" s="33">
        <v>22.86</v>
      </c>
    </row>
    <row r="1161" spans="2:3" x14ac:dyDescent="0.25">
      <c r="B1161" s="31">
        <v>41172</v>
      </c>
      <c r="C1161" s="33">
        <v>22.59</v>
      </c>
    </row>
    <row r="1162" spans="2:3" x14ac:dyDescent="0.25">
      <c r="B1162" s="31">
        <v>41171</v>
      </c>
      <c r="C1162" s="33">
        <v>23.29</v>
      </c>
    </row>
    <row r="1163" spans="2:3" x14ac:dyDescent="0.25">
      <c r="B1163" s="31">
        <v>41170</v>
      </c>
      <c r="C1163" s="33">
        <v>21.87</v>
      </c>
    </row>
    <row r="1164" spans="2:3" x14ac:dyDescent="0.25">
      <c r="B1164" s="31">
        <v>41169</v>
      </c>
      <c r="C1164" s="33">
        <v>21.52</v>
      </c>
    </row>
    <row r="1165" spans="2:3" x14ac:dyDescent="0.25">
      <c r="B1165" s="31">
        <v>41166</v>
      </c>
      <c r="C1165" s="33">
        <v>22</v>
      </c>
    </row>
    <row r="1166" spans="2:3" x14ac:dyDescent="0.25">
      <c r="B1166" s="31">
        <v>41165</v>
      </c>
      <c r="C1166" s="33">
        <v>20.713000000000001</v>
      </c>
    </row>
    <row r="1167" spans="2:3" x14ac:dyDescent="0.25">
      <c r="B1167" s="31">
        <v>41164</v>
      </c>
      <c r="C1167" s="33">
        <v>20.931000000000001</v>
      </c>
    </row>
    <row r="1168" spans="2:3" x14ac:dyDescent="0.25">
      <c r="B1168" s="31">
        <v>41163</v>
      </c>
      <c r="C1168" s="33">
        <v>19.43</v>
      </c>
    </row>
    <row r="1169" spans="2:3" x14ac:dyDescent="0.25">
      <c r="B1169" s="31">
        <v>41162</v>
      </c>
      <c r="C1169" s="33">
        <v>18.809999999999999</v>
      </c>
    </row>
    <row r="1170" spans="2:3" x14ac:dyDescent="0.25">
      <c r="B1170" s="31">
        <v>41159</v>
      </c>
      <c r="C1170" s="33">
        <v>18.98</v>
      </c>
    </row>
    <row r="1171" spans="2:3" x14ac:dyDescent="0.25">
      <c r="B1171" s="31">
        <v>41158</v>
      </c>
      <c r="C1171" s="33">
        <v>18.96</v>
      </c>
    </row>
    <row r="1172" spans="2:3" x14ac:dyDescent="0.25">
      <c r="B1172" s="31">
        <v>41157</v>
      </c>
      <c r="C1172" s="33">
        <v>18.579999999999998</v>
      </c>
    </row>
    <row r="1173" spans="2:3" x14ac:dyDescent="0.25">
      <c r="B1173" s="31">
        <v>41156</v>
      </c>
      <c r="C1173" s="33">
        <v>17.728999999999999</v>
      </c>
    </row>
    <row r="1174" spans="2:3" x14ac:dyDescent="0.25">
      <c r="B1174" s="31">
        <v>41152</v>
      </c>
      <c r="C1174" s="33">
        <v>18.058</v>
      </c>
    </row>
    <row r="1175" spans="2:3" x14ac:dyDescent="0.25">
      <c r="B1175" s="31">
        <v>41151</v>
      </c>
      <c r="C1175" s="33">
        <v>19.0885</v>
      </c>
    </row>
    <row r="1176" spans="2:3" x14ac:dyDescent="0.25">
      <c r="B1176" s="31">
        <v>41150</v>
      </c>
      <c r="C1176" s="33">
        <v>19.100000000000001</v>
      </c>
    </row>
    <row r="1177" spans="2:3" x14ac:dyDescent="0.25">
      <c r="B1177" s="31">
        <v>41149</v>
      </c>
      <c r="C1177" s="33">
        <v>19.34</v>
      </c>
    </row>
    <row r="1178" spans="2:3" x14ac:dyDescent="0.25">
      <c r="B1178" s="31">
        <v>41148</v>
      </c>
      <c r="C1178" s="33">
        <v>19.149999999999999</v>
      </c>
    </row>
    <row r="1179" spans="2:3" x14ac:dyDescent="0.25">
      <c r="B1179" s="31">
        <v>41145</v>
      </c>
      <c r="C1179" s="33">
        <v>19.408999999999999</v>
      </c>
    </row>
    <row r="1180" spans="2:3" x14ac:dyDescent="0.25">
      <c r="B1180" s="31">
        <v>41144</v>
      </c>
      <c r="C1180" s="33">
        <v>19.440000000000001</v>
      </c>
    </row>
    <row r="1181" spans="2:3" x14ac:dyDescent="0.25">
      <c r="B1181" s="31">
        <v>41143</v>
      </c>
      <c r="C1181" s="33">
        <v>19.439</v>
      </c>
    </row>
    <row r="1182" spans="2:3" x14ac:dyDescent="0.25">
      <c r="B1182" s="31">
        <v>41142</v>
      </c>
      <c r="C1182" s="33">
        <v>19.158999999999999</v>
      </c>
    </row>
    <row r="1183" spans="2:3" x14ac:dyDescent="0.25">
      <c r="B1183" s="31">
        <v>41141</v>
      </c>
      <c r="C1183" s="33">
        <v>20.010999999999999</v>
      </c>
    </row>
    <row r="1184" spans="2:3" x14ac:dyDescent="0.25">
      <c r="B1184" s="31">
        <v>41138</v>
      </c>
      <c r="C1184" s="33">
        <v>19.05</v>
      </c>
    </row>
    <row r="1185" spans="2:3" x14ac:dyDescent="0.25">
      <c r="B1185" s="31">
        <v>41137</v>
      </c>
      <c r="C1185" s="33">
        <v>19.87</v>
      </c>
    </row>
    <row r="1186" spans="2:3" x14ac:dyDescent="0.25">
      <c r="B1186" s="31">
        <v>41136</v>
      </c>
      <c r="C1186" s="33">
        <v>21.2</v>
      </c>
    </row>
    <row r="1187" spans="2:3" x14ac:dyDescent="0.25">
      <c r="B1187" s="31">
        <v>41135</v>
      </c>
      <c r="C1187" s="33">
        <v>20.38</v>
      </c>
    </row>
    <row r="1188" spans="2:3" x14ac:dyDescent="0.25">
      <c r="B1188" s="31">
        <v>41134</v>
      </c>
      <c r="C1188" s="33">
        <v>21.6</v>
      </c>
    </row>
    <row r="1189" spans="2:3" x14ac:dyDescent="0.25">
      <c r="B1189" s="31">
        <v>41131</v>
      </c>
      <c r="C1189" s="33">
        <v>21.806999999999999</v>
      </c>
    </row>
    <row r="1190" spans="2:3" x14ac:dyDescent="0.25">
      <c r="B1190" s="31">
        <v>41130</v>
      </c>
      <c r="C1190" s="33">
        <v>21.01</v>
      </c>
    </row>
    <row r="1191" spans="2:3" x14ac:dyDescent="0.25">
      <c r="B1191" s="31">
        <v>41129</v>
      </c>
      <c r="C1191" s="33">
        <v>20.72</v>
      </c>
    </row>
    <row r="1192" spans="2:3" x14ac:dyDescent="0.25">
      <c r="B1192" s="31">
        <v>41128</v>
      </c>
      <c r="C1192" s="33">
        <v>20.72</v>
      </c>
    </row>
    <row r="1193" spans="2:3" x14ac:dyDescent="0.25">
      <c r="B1193" s="31">
        <v>41127</v>
      </c>
      <c r="C1193" s="33">
        <v>21.92</v>
      </c>
    </row>
    <row r="1194" spans="2:3" x14ac:dyDescent="0.25">
      <c r="B1194" s="31">
        <v>41124</v>
      </c>
      <c r="C1194" s="33">
        <v>21.09</v>
      </c>
    </row>
    <row r="1195" spans="2:3" x14ac:dyDescent="0.25">
      <c r="B1195" s="31">
        <v>41123</v>
      </c>
      <c r="C1195" s="33">
        <v>20.04</v>
      </c>
    </row>
    <row r="1196" spans="2:3" x14ac:dyDescent="0.25">
      <c r="B1196" s="31">
        <v>41122</v>
      </c>
      <c r="C1196" s="33">
        <v>20.88</v>
      </c>
    </row>
    <row r="1197" spans="2:3" x14ac:dyDescent="0.25">
      <c r="B1197" s="31">
        <v>41121</v>
      </c>
      <c r="C1197" s="33">
        <v>21.71</v>
      </c>
    </row>
    <row r="1198" spans="2:3" x14ac:dyDescent="0.25">
      <c r="B1198" s="31">
        <v>41120</v>
      </c>
      <c r="C1198" s="33">
        <v>23.15</v>
      </c>
    </row>
    <row r="1199" spans="2:3" x14ac:dyDescent="0.25">
      <c r="B1199" s="31">
        <v>41117</v>
      </c>
      <c r="C1199" s="33">
        <v>23.704999999999998</v>
      </c>
    </row>
    <row r="1200" spans="2:3" x14ac:dyDescent="0.25">
      <c r="B1200" s="31">
        <v>41116</v>
      </c>
      <c r="C1200" s="33">
        <v>26.844999999999999</v>
      </c>
    </row>
    <row r="1201" spans="2:3" x14ac:dyDescent="0.25">
      <c r="B1201" s="31">
        <v>41115</v>
      </c>
      <c r="C1201" s="33">
        <v>29.34</v>
      </c>
    </row>
    <row r="1202" spans="2:3" x14ac:dyDescent="0.25">
      <c r="B1202" s="31">
        <v>41114</v>
      </c>
      <c r="C1202" s="33">
        <v>28.45</v>
      </c>
    </row>
    <row r="1203" spans="2:3" x14ac:dyDescent="0.25">
      <c r="B1203" s="31">
        <v>41113</v>
      </c>
      <c r="C1203" s="33">
        <v>28.75</v>
      </c>
    </row>
    <row r="1204" spans="2:3" x14ac:dyDescent="0.25">
      <c r="B1204" s="31">
        <v>41110</v>
      </c>
      <c r="C1204" s="33">
        <v>28.76</v>
      </c>
    </row>
    <row r="1205" spans="2:3" x14ac:dyDescent="0.25">
      <c r="B1205" s="31">
        <v>41109</v>
      </c>
      <c r="C1205" s="33">
        <v>29</v>
      </c>
    </row>
    <row r="1206" spans="2:3" x14ac:dyDescent="0.25">
      <c r="B1206" s="31">
        <v>41108</v>
      </c>
      <c r="C1206" s="33">
        <v>29.11</v>
      </c>
    </row>
    <row r="1207" spans="2:3" x14ac:dyDescent="0.25">
      <c r="B1207" s="31">
        <v>41107</v>
      </c>
      <c r="C1207" s="33">
        <v>28.09</v>
      </c>
    </row>
    <row r="1208" spans="2:3" x14ac:dyDescent="0.25">
      <c r="B1208" s="31">
        <v>41106</v>
      </c>
      <c r="C1208" s="33">
        <v>28.245000000000001</v>
      </c>
    </row>
    <row r="1209" spans="2:3" x14ac:dyDescent="0.25">
      <c r="B1209" s="31">
        <v>41103</v>
      </c>
      <c r="C1209" s="33">
        <v>30.72</v>
      </c>
    </row>
    <row r="1210" spans="2:3" x14ac:dyDescent="0.25">
      <c r="B1210" s="31">
        <v>41102</v>
      </c>
      <c r="C1210" s="33">
        <v>30.81</v>
      </c>
    </row>
    <row r="1211" spans="2:3" x14ac:dyDescent="0.25">
      <c r="B1211" s="31">
        <v>41101</v>
      </c>
      <c r="C1211" s="33">
        <v>30.97</v>
      </c>
    </row>
    <row r="1212" spans="2:3" x14ac:dyDescent="0.25">
      <c r="B1212" s="31">
        <v>41100</v>
      </c>
      <c r="C1212" s="33">
        <v>31.47</v>
      </c>
    </row>
    <row r="1213" spans="2:3" x14ac:dyDescent="0.25">
      <c r="B1213" s="31">
        <v>41099</v>
      </c>
      <c r="C1213" s="33">
        <v>32.17</v>
      </c>
    </row>
    <row r="1214" spans="2:3" x14ac:dyDescent="0.25">
      <c r="B1214" s="31">
        <v>41096</v>
      </c>
      <c r="C1214" s="33">
        <v>31.73</v>
      </c>
    </row>
    <row r="1215" spans="2:3" x14ac:dyDescent="0.25">
      <c r="B1215" s="31">
        <v>41095</v>
      </c>
      <c r="C1215" s="33">
        <v>31.47</v>
      </c>
    </row>
    <row r="1216" spans="2:3" x14ac:dyDescent="0.25">
      <c r="B1216" s="31">
        <v>41093</v>
      </c>
      <c r="C1216" s="33">
        <v>31.2</v>
      </c>
    </row>
    <row r="1217" spans="2:3" x14ac:dyDescent="0.25">
      <c r="B1217" s="31">
        <v>41092</v>
      </c>
      <c r="C1217" s="33">
        <v>30.771000000000001</v>
      </c>
    </row>
    <row r="1218" spans="2:3" x14ac:dyDescent="0.25">
      <c r="B1218" s="31">
        <v>41089</v>
      </c>
      <c r="C1218" s="33">
        <v>31.094999999999999</v>
      </c>
    </row>
    <row r="1219" spans="2:3" x14ac:dyDescent="0.25">
      <c r="B1219" s="31">
        <v>41088</v>
      </c>
      <c r="C1219" s="33">
        <v>31.36</v>
      </c>
    </row>
    <row r="1220" spans="2:3" x14ac:dyDescent="0.25">
      <c r="B1220" s="31">
        <v>41087</v>
      </c>
      <c r="C1220" s="33">
        <v>32.229999999999997</v>
      </c>
    </row>
    <row r="1221" spans="2:3" x14ac:dyDescent="0.25">
      <c r="B1221" s="31">
        <v>41086</v>
      </c>
      <c r="C1221" s="33">
        <v>33.1</v>
      </c>
    </row>
    <row r="1222" spans="2:3" x14ac:dyDescent="0.25">
      <c r="B1222" s="31">
        <v>41085</v>
      </c>
      <c r="C1222" s="33">
        <v>32.06</v>
      </c>
    </row>
    <row r="1223" spans="2:3" x14ac:dyDescent="0.25">
      <c r="B1223" s="31">
        <v>41082</v>
      </c>
      <c r="C1223" s="33">
        <v>33.049999999999997</v>
      </c>
    </row>
    <row r="1224" spans="2:3" x14ac:dyDescent="0.25">
      <c r="B1224" s="31">
        <v>41081</v>
      </c>
      <c r="C1224" s="33">
        <v>31.84</v>
      </c>
    </row>
    <row r="1225" spans="2:3" x14ac:dyDescent="0.25">
      <c r="B1225" s="31">
        <v>41080</v>
      </c>
      <c r="C1225" s="33">
        <v>31.6</v>
      </c>
    </row>
    <row r="1226" spans="2:3" x14ac:dyDescent="0.25">
      <c r="B1226" s="31">
        <v>41079</v>
      </c>
      <c r="C1226" s="33">
        <v>31.911000000000001</v>
      </c>
    </row>
    <row r="1227" spans="2:3" x14ac:dyDescent="0.25">
      <c r="B1227" s="31">
        <v>41078</v>
      </c>
      <c r="C1227" s="33">
        <v>31.41</v>
      </c>
    </row>
    <row r="1228" spans="2:3" x14ac:dyDescent="0.25">
      <c r="B1228" s="31">
        <v>41075</v>
      </c>
      <c r="C1228" s="33">
        <v>30.013999999999999</v>
      </c>
    </row>
    <row r="1229" spans="2:3" x14ac:dyDescent="0.25">
      <c r="B1229" s="31">
        <v>41074</v>
      </c>
      <c r="C1229" s="33">
        <v>28.29</v>
      </c>
    </row>
    <row r="1230" spans="2:3" x14ac:dyDescent="0.25">
      <c r="B1230" s="31">
        <v>41073</v>
      </c>
      <c r="C1230" s="33">
        <v>27.27</v>
      </c>
    </row>
    <row r="1231" spans="2:3" x14ac:dyDescent="0.25">
      <c r="B1231" s="31">
        <v>41072</v>
      </c>
      <c r="C1231" s="33">
        <v>27.4</v>
      </c>
    </row>
    <row r="1232" spans="2:3" x14ac:dyDescent="0.25">
      <c r="B1232" s="31">
        <v>41071</v>
      </c>
      <c r="C1232" s="33">
        <v>27.004999999999999</v>
      </c>
    </row>
    <row r="1233" spans="2:3" x14ac:dyDescent="0.25">
      <c r="B1233" s="31">
        <v>41068</v>
      </c>
      <c r="C1233" s="33">
        <v>27.1</v>
      </c>
    </row>
    <row r="1234" spans="2:3" x14ac:dyDescent="0.25">
      <c r="B1234" s="31">
        <v>41067</v>
      </c>
      <c r="C1234" s="33">
        <v>26.31</v>
      </c>
    </row>
    <row r="1235" spans="2:3" x14ac:dyDescent="0.25">
      <c r="B1235" s="31">
        <v>41066</v>
      </c>
      <c r="C1235" s="33">
        <v>26.81</v>
      </c>
    </row>
    <row r="1236" spans="2:3" x14ac:dyDescent="0.25">
      <c r="B1236" s="31">
        <v>41065</v>
      </c>
      <c r="C1236" s="33">
        <v>25.869</v>
      </c>
    </row>
    <row r="1237" spans="2:3" x14ac:dyDescent="0.25">
      <c r="B1237" s="31">
        <v>41064</v>
      </c>
      <c r="C1237" s="33">
        <v>26.9</v>
      </c>
    </row>
    <row r="1238" spans="2:3" x14ac:dyDescent="0.25">
      <c r="B1238" s="31">
        <v>41061</v>
      </c>
      <c r="C1238" s="33">
        <v>27.72</v>
      </c>
    </row>
    <row r="1239" spans="2:3" x14ac:dyDescent="0.25">
      <c r="B1239" s="31">
        <v>41060</v>
      </c>
      <c r="C1239" s="33">
        <v>29.6</v>
      </c>
    </row>
    <row r="1240" spans="2:3" x14ac:dyDescent="0.25">
      <c r="B1240" s="31">
        <v>41059</v>
      </c>
      <c r="C1240" s="33">
        <v>28.19</v>
      </c>
    </row>
    <row r="1241" spans="2:3" x14ac:dyDescent="0.25">
      <c r="B1241" s="31">
        <v>41058</v>
      </c>
      <c r="C1241" s="33">
        <v>28.84</v>
      </c>
    </row>
    <row r="1242" spans="2:3" x14ac:dyDescent="0.25">
      <c r="B1242" s="31">
        <v>41054</v>
      </c>
      <c r="C1242" s="33">
        <v>31.91</v>
      </c>
    </row>
    <row r="1243" spans="2:3" x14ac:dyDescent="0.25">
      <c r="B1243" s="31">
        <v>41053</v>
      </c>
      <c r="C1243" s="33">
        <v>33.03</v>
      </c>
    </row>
    <row r="1244" spans="2:3" x14ac:dyDescent="0.25">
      <c r="B1244" s="31">
        <v>41052</v>
      </c>
      <c r="C1244" s="33">
        <v>32</v>
      </c>
    </row>
    <row r="1245" spans="2:3" x14ac:dyDescent="0.25">
      <c r="B1245" s="31">
        <v>41051</v>
      </c>
      <c r="C1245" s="33">
        <v>31</v>
      </c>
    </row>
    <row r="1246" spans="2:3" x14ac:dyDescent="0.25">
      <c r="B1246" s="31">
        <v>41050</v>
      </c>
      <c r="C1246" s="33">
        <v>34.03</v>
      </c>
    </row>
    <row r="1247" spans="2:3" x14ac:dyDescent="0.25">
      <c r="B1247" s="31">
        <v>41047</v>
      </c>
      <c r="C1247" s="33">
        <v>38.2318</v>
      </c>
    </row>
    <row r="1248" spans="2:3" x14ac:dyDescent="0.25">
      <c r="B1248" s="31">
        <v>41046</v>
      </c>
      <c r="C1248" s="33">
        <v>33.93</v>
      </c>
    </row>
    <row r="1249" spans="2:3" x14ac:dyDescent="0.25">
      <c r="B1249" s="31">
        <v>41045</v>
      </c>
      <c r="C1249" s="33">
        <v>35.46</v>
      </c>
    </row>
    <row r="1250" spans="2:3" x14ac:dyDescent="0.25">
      <c r="B1250" s="31">
        <v>41044</v>
      </c>
      <c r="C1250" s="33">
        <v>36.24</v>
      </c>
    </row>
    <row r="1251" spans="2:3" x14ac:dyDescent="0.25">
      <c r="B1251" s="31">
        <v>41043</v>
      </c>
      <c r="C1251" s="33">
        <v>35.79</v>
      </c>
    </row>
    <row r="1252" spans="2:3" x14ac:dyDescent="0.25">
      <c r="B1252" s="31">
        <v>41040</v>
      </c>
      <c r="C1252" s="33">
        <v>36.96</v>
      </c>
    </row>
    <row r="1253" spans="2:3" x14ac:dyDescent="0.25">
      <c r="B1253" s="31">
        <v>41039</v>
      </c>
      <c r="C1253" s="33">
        <v>40.74</v>
      </c>
    </row>
    <row r="1254" spans="2:3" x14ac:dyDescent="0.25">
      <c r="B1254" s="31">
        <v>41038</v>
      </c>
      <c r="C1254" s="33">
        <v>40.64</v>
      </c>
    </row>
    <row r="1255" spans="2:3" x14ac:dyDescent="0.25">
      <c r="B1255" s="31">
        <v>41037</v>
      </c>
      <c r="C1255" s="33">
        <v>41.38</v>
      </c>
    </row>
    <row r="1256" spans="2:3" x14ac:dyDescent="0.25">
      <c r="B1256" s="31">
        <v>41036</v>
      </c>
      <c r="C1256" s="33">
        <v>41.78</v>
      </c>
    </row>
    <row r="1257" spans="2:3" x14ac:dyDescent="0.25">
      <c r="B1257" s="31">
        <v>41033</v>
      </c>
      <c r="C1257" s="33">
        <v>41.75</v>
      </c>
    </row>
    <row r="1258" spans="2:3" x14ac:dyDescent="0.25">
      <c r="B1258" s="31">
        <v>41032</v>
      </c>
      <c r="C1258" s="33">
        <v>43.01</v>
      </c>
    </row>
    <row r="1259" spans="2:3" x14ac:dyDescent="0.25">
      <c r="B1259" s="31">
        <v>41031</v>
      </c>
      <c r="C1259" s="33">
        <v>43.2</v>
      </c>
    </row>
    <row r="1260" spans="2:3" x14ac:dyDescent="0.25">
      <c r="B1260" s="31">
        <v>41030</v>
      </c>
      <c r="C1260" s="33">
        <v>43.79</v>
      </c>
    </row>
    <row r="1261" spans="2:3" x14ac:dyDescent="0.25">
      <c r="B1261" s="31">
        <v>41029</v>
      </c>
      <c r="C1261" s="33">
        <v>42.98</v>
      </c>
    </row>
    <row r="1262" spans="2:3" x14ac:dyDescent="0.25">
      <c r="B1262" s="31">
        <v>41026</v>
      </c>
      <c r="C1262" s="33">
        <v>43.34</v>
      </c>
    </row>
    <row r="1263" spans="2:3" x14ac:dyDescent="0.25">
      <c r="B1263" s="31">
        <v>41025</v>
      </c>
      <c r="C1263" s="33">
        <v>43.8</v>
      </c>
    </row>
    <row r="1264" spans="2:3" x14ac:dyDescent="0.25">
      <c r="B1264" s="31">
        <v>41024</v>
      </c>
      <c r="C1264" s="33">
        <v>43.16</v>
      </c>
    </row>
    <row r="1265" spans="2:3" x14ac:dyDescent="0.25">
      <c r="B1265" s="31">
        <v>41023</v>
      </c>
      <c r="C1265" s="33">
        <v>43.28</v>
      </c>
    </row>
    <row r="1266" spans="2:3" x14ac:dyDescent="0.25">
      <c r="B1266" s="31">
        <v>41022</v>
      </c>
      <c r="C1266" s="33">
        <v>42.85</v>
      </c>
    </row>
    <row r="1267" spans="2:3" x14ac:dyDescent="0.25">
      <c r="B1267" s="31">
        <v>41019</v>
      </c>
      <c r="C1267" s="33">
        <v>42.72</v>
      </c>
    </row>
    <row r="1268" spans="2:3" x14ac:dyDescent="0.25">
      <c r="B1268" s="31">
        <v>41018</v>
      </c>
      <c r="C1268" s="33">
        <v>43.22</v>
      </c>
    </row>
    <row r="1269" spans="2:3" x14ac:dyDescent="0.25">
      <c r="B1269" s="31">
        <v>41017</v>
      </c>
      <c r="C1269" s="33">
        <v>43.29</v>
      </c>
    </row>
    <row r="1270" spans="2:3" x14ac:dyDescent="0.25">
      <c r="B1270" s="31">
        <v>41016</v>
      </c>
      <c r="C1270" s="33">
        <v>43.9</v>
      </c>
    </row>
    <row r="1271" spans="2:3" x14ac:dyDescent="0.25">
      <c r="B1271" s="31">
        <v>41015</v>
      </c>
      <c r="C1271" s="33">
        <v>43.33</v>
      </c>
    </row>
    <row r="1272" spans="2:3" x14ac:dyDescent="0.25">
      <c r="B1272" s="31">
        <v>41012</v>
      </c>
      <c r="C1272" s="33">
        <v>43.21</v>
      </c>
    </row>
    <row r="1273" spans="2:3" x14ac:dyDescent="0.25">
      <c r="B1273" s="31">
        <v>41011</v>
      </c>
      <c r="C1273" s="33">
        <v>44.84</v>
      </c>
    </row>
    <row r="1274" spans="2:3" x14ac:dyDescent="0.25">
      <c r="B1274" s="31">
        <v>41010</v>
      </c>
      <c r="C1274" s="33">
        <v>44.01</v>
      </c>
    </row>
    <row r="1275" spans="2:3" x14ac:dyDescent="0.25">
      <c r="B1275" s="31">
        <v>41009</v>
      </c>
      <c r="C1275" s="33">
        <v>42.96</v>
      </c>
    </row>
    <row r="1276" spans="2:3" x14ac:dyDescent="0.25">
      <c r="B1276" s="31">
        <v>41008</v>
      </c>
      <c r="C1276" s="33">
        <v>43.89</v>
      </c>
    </row>
    <row r="1277" spans="2:3" x14ac:dyDescent="0.25">
      <c r="B1277" s="31">
        <v>41004</v>
      </c>
      <c r="C1277" s="33">
        <v>44.34</v>
      </c>
    </row>
    <row r="1278" spans="2:3" x14ac:dyDescent="0.25">
      <c r="B1278" s="31">
        <v>41003</v>
      </c>
      <c r="C1278" s="33">
        <v>44.41</v>
      </c>
    </row>
    <row r="1279" spans="2:3" x14ac:dyDescent="0.25">
      <c r="B1279" s="31">
        <v>41002</v>
      </c>
      <c r="C1279" s="33">
        <v>45.42</v>
      </c>
    </row>
    <row r="1280" spans="2:3" x14ac:dyDescent="0.25">
      <c r="B1280" s="31">
        <v>41001</v>
      </c>
      <c r="C1280" s="33">
        <v>46.13</v>
      </c>
    </row>
    <row r="1281" spans="2:3" x14ac:dyDescent="0.25">
      <c r="B1281" s="31">
        <v>40998</v>
      </c>
      <c r="C1281" s="33">
        <v>45.98</v>
      </c>
    </row>
    <row r="1282" spans="2:3" x14ac:dyDescent="0.25">
      <c r="B1282" s="31">
        <v>40997</v>
      </c>
      <c r="C1282" s="33">
        <v>45.67</v>
      </c>
    </row>
    <row r="1283" spans="2:3" x14ac:dyDescent="0.25">
      <c r="B1283" s="31">
        <v>40996</v>
      </c>
      <c r="C1283" s="33">
        <v>46.27</v>
      </c>
    </row>
    <row r="1284" spans="2:3" x14ac:dyDescent="0.25">
      <c r="B1284" s="31">
        <v>40995</v>
      </c>
      <c r="C1284" s="33">
        <v>45.89</v>
      </c>
    </row>
    <row r="1285" spans="2:3" x14ac:dyDescent="0.25">
      <c r="B1285" s="31">
        <v>40994</v>
      </c>
      <c r="C1285" s="33">
        <v>46.17</v>
      </c>
    </row>
    <row r="1286" spans="2:3" x14ac:dyDescent="0.25">
      <c r="B1286" s="31">
        <v>40991</v>
      </c>
      <c r="C1286" s="33">
        <v>45.16</v>
      </c>
    </row>
    <row r="1287" spans="2:3" x14ac:dyDescent="0.25">
      <c r="B1287" s="31">
        <v>40990</v>
      </c>
      <c r="C1287" s="33">
        <v>44.65</v>
      </c>
    </row>
    <row r="1288" spans="2:3" x14ac:dyDescent="0.25">
      <c r="B1288" s="31">
        <v>40989</v>
      </c>
      <c r="C1288" s="33">
        <v>45.12</v>
      </c>
    </row>
    <row r="1289" spans="2:3" x14ac:dyDescent="0.25">
      <c r="B1289" s="31">
        <v>40988</v>
      </c>
      <c r="C1289" s="33">
        <v>45.38</v>
      </c>
    </row>
    <row r="1290" spans="2:3" x14ac:dyDescent="0.25">
      <c r="B1290" s="31">
        <v>40987</v>
      </c>
      <c r="C1290" s="33">
        <v>45</v>
      </c>
    </row>
    <row r="1291" spans="2:3" x14ac:dyDescent="0.25">
      <c r="B1291" s="31">
        <v>40984</v>
      </c>
      <c r="C1291" s="33">
        <v>44.57</v>
      </c>
    </row>
    <row r="1292" spans="2:3" x14ac:dyDescent="0.25">
      <c r="B1292" s="31">
        <v>40983</v>
      </c>
      <c r="C1292" s="33">
        <v>44.7</v>
      </c>
    </row>
    <row r="1293" spans="2:3" x14ac:dyDescent="0.25">
      <c r="B1293" s="31">
        <v>40982</v>
      </c>
      <c r="C1293" s="33">
        <v>43.58</v>
      </c>
    </row>
    <row r="1294" spans="2:3" x14ac:dyDescent="0.25">
      <c r="B1294" s="31">
        <v>40981</v>
      </c>
      <c r="C1294" s="33">
        <v>43.39</v>
      </c>
    </row>
    <row r="1295" spans="2:3" x14ac:dyDescent="0.25">
      <c r="B1295" s="31">
        <v>40980</v>
      </c>
      <c r="C1295" s="33">
        <v>40.54</v>
      </c>
    </row>
    <row r="1296" spans="2:3" x14ac:dyDescent="0.25">
      <c r="B1296" s="31">
        <v>40977</v>
      </c>
      <c r="C1296" s="33">
        <v>41.03</v>
      </c>
    </row>
    <row r="1297" spans="2:3" x14ac:dyDescent="0.25">
      <c r="B1297" s="31">
        <v>40976</v>
      </c>
      <c r="C1297" s="33">
        <v>40.44</v>
      </c>
    </row>
    <row r="1298" spans="2:3" x14ac:dyDescent="0.25">
      <c r="B1298" s="31">
        <v>40975</v>
      </c>
      <c r="C1298" s="33">
        <v>39.950000000000003</v>
      </c>
    </row>
    <row r="1299" spans="2:3" x14ac:dyDescent="0.25">
      <c r="B1299" s="31">
        <v>40974</v>
      </c>
      <c r="C1299" s="33">
        <v>39.32</v>
      </c>
    </row>
    <row r="1300" spans="2:3" x14ac:dyDescent="0.25">
      <c r="B1300" s="31">
        <v>40973</v>
      </c>
      <c r="C1300" s="33">
        <v>40.4</v>
      </c>
    </row>
    <row r="1301" spans="2:3" x14ac:dyDescent="0.25">
      <c r="B1301" s="31">
        <v>40970</v>
      </c>
      <c r="C1301" s="33">
        <v>40.630000000000003</v>
      </c>
    </row>
    <row r="1302" spans="2:3" x14ac:dyDescent="0.25">
      <c r="B1302" s="31">
        <v>40969</v>
      </c>
      <c r="C1302" s="33">
        <v>40.369999999999997</v>
      </c>
    </row>
    <row r="1303" spans="2:3" x14ac:dyDescent="0.25">
      <c r="B1303" s="31">
        <v>40968</v>
      </c>
      <c r="C1303" s="33">
        <v>39.24</v>
      </c>
    </row>
    <row r="1304" spans="2:3" x14ac:dyDescent="0.25">
      <c r="B1304" s="31">
        <v>40967</v>
      </c>
      <c r="C1304" s="33">
        <v>39.21</v>
      </c>
    </row>
    <row r="1305" spans="2:3" x14ac:dyDescent="0.25">
      <c r="B1305" s="31">
        <v>40966</v>
      </c>
      <c r="C1305" s="33">
        <v>39.06</v>
      </c>
    </row>
    <row r="1306" spans="2:3" x14ac:dyDescent="0.25">
      <c r="B1306" s="31">
        <v>40963</v>
      </c>
      <c r="C1306" s="33">
        <v>38.28</v>
      </c>
    </row>
    <row r="1307" spans="2:3" x14ac:dyDescent="0.25">
      <c r="B1307" s="31">
        <v>40962</v>
      </c>
      <c r="C1307" s="33">
        <v>38.49</v>
      </c>
    </row>
    <row r="1308" spans="2:3" x14ac:dyDescent="0.25">
      <c r="B1308" s="31">
        <v>40961</v>
      </c>
      <c r="C1308" s="33">
        <v>38.07</v>
      </c>
    </row>
    <row r="1309" spans="2:3" x14ac:dyDescent="0.25">
      <c r="B1309" s="31">
        <v>40960</v>
      </c>
      <c r="C1309" s="33">
        <v>38.46</v>
      </c>
    </row>
    <row r="1310" spans="2:3" x14ac:dyDescent="0.25">
      <c r="B1310" s="31">
        <v>40956</v>
      </c>
      <c r="C1310" s="33">
        <v>38.47</v>
      </c>
    </row>
    <row r="1311" spans="2:3" x14ac:dyDescent="0.25">
      <c r="B1311" s="31">
        <v>40955</v>
      </c>
      <c r="C1311" s="33">
        <v>38</v>
      </c>
    </row>
    <row r="1312" spans="2:3" x14ac:dyDescent="0.25">
      <c r="B1312" s="31">
        <v>40954</v>
      </c>
      <c r="C1312" s="33">
        <v>37.4</v>
      </c>
    </row>
    <row r="1313" spans="2:3" x14ac:dyDescent="0.25">
      <c r="B1313" s="31">
        <v>40953</v>
      </c>
      <c r="C1313" s="33">
        <v>37.92</v>
      </c>
    </row>
    <row r="1314" spans="2:3" x14ac:dyDescent="0.25">
      <c r="B1314" s="31">
        <v>40952</v>
      </c>
      <c r="C1314" s="33">
        <v>38.299999999999997</v>
      </c>
    </row>
    <row r="1315" spans="2:3" x14ac:dyDescent="0.25">
      <c r="B1315" s="31">
        <v>40949</v>
      </c>
      <c r="C1315" s="33">
        <v>37.61</v>
      </c>
    </row>
    <row r="1316" spans="2:3" x14ac:dyDescent="0.25">
      <c r="B1316" s="31">
        <v>40948</v>
      </c>
      <c r="C1316" s="33">
        <v>37.86</v>
      </c>
    </row>
    <row r="1317" spans="2:3" x14ac:dyDescent="0.25">
      <c r="B1317" s="31">
        <v>40947</v>
      </c>
      <c r="C1317" s="33">
        <v>38.299999999999997</v>
      </c>
    </row>
    <row r="1318" spans="2:3" x14ac:dyDescent="0.25">
      <c r="B1318" s="31">
        <v>40946</v>
      </c>
      <c r="C1318" s="33">
        <v>37.869999999999997</v>
      </c>
    </row>
    <row r="1319" spans="2:3" x14ac:dyDescent="0.25">
      <c r="B1319" s="31">
        <v>40945</v>
      </c>
      <c r="C1319" s="33">
        <v>38.14</v>
      </c>
    </row>
    <row r="1320" spans="2:3" x14ac:dyDescent="0.25">
      <c r="B1320" s="31">
        <v>40942</v>
      </c>
      <c r="C1320" s="33">
        <v>38.28</v>
      </c>
    </row>
    <row r="1321" spans="2:3" x14ac:dyDescent="0.25">
      <c r="B1321" s="31">
        <v>40941</v>
      </c>
      <c r="C1321" s="33">
        <v>37.549999999999997</v>
      </c>
    </row>
    <row r="1322" spans="2:3" x14ac:dyDescent="0.25">
      <c r="B1322" s="31">
        <v>40940</v>
      </c>
      <c r="C1322" s="33">
        <v>37.6</v>
      </c>
    </row>
    <row r="1323" spans="2:3" x14ac:dyDescent="0.25">
      <c r="B1323" s="31">
        <v>40939</v>
      </c>
      <c r="C1323" s="33">
        <v>37.299999999999997</v>
      </c>
    </row>
    <row r="1324" spans="2:3" x14ac:dyDescent="0.25">
      <c r="B1324" s="31">
        <v>40938</v>
      </c>
      <c r="C1324" s="33">
        <v>37.01</v>
      </c>
    </row>
    <row r="1325" spans="2:3" x14ac:dyDescent="0.25">
      <c r="B1325" s="31">
        <v>40935</v>
      </c>
      <c r="C1325" s="33">
        <v>37.21</v>
      </c>
    </row>
    <row r="1326" spans="2:3" x14ac:dyDescent="0.25">
      <c r="B1326" s="31">
        <v>40934</v>
      </c>
      <c r="C1326" s="33">
        <v>37.49</v>
      </c>
    </row>
    <row r="1327" spans="2:3" x14ac:dyDescent="0.25">
      <c r="B1327" s="31">
        <v>40933</v>
      </c>
      <c r="C1327" s="33">
        <v>37.6</v>
      </c>
    </row>
    <row r="1328" spans="2:3" x14ac:dyDescent="0.25">
      <c r="B1328" s="31">
        <v>40932</v>
      </c>
      <c r="C1328" s="33">
        <v>37.659999999999997</v>
      </c>
    </row>
    <row r="1329" spans="2:3" x14ac:dyDescent="0.25">
      <c r="B1329" s="31">
        <v>40931</v>
      </c>
      <c r="C1329" s="33">
        <v>37.659999999999997</v>
      </c>
    </row>
    <row r="1330" spans="2:3" x14ac:dyDescent="0.25">
      <c r="B1330" s="31">
        <v>40928</v>
      </c>
      <c r="C1330" s="33">
        <v>37.36</v>
      </c>
    </row>
    <row r="1331" spans="2:3" x14ac:dyDescent="0.25">
      <c r="B1331" s="31">
        <v>40927</v>
      </c>
      <c r="C1331" s="33">
        <v>36.93</v>
      </c>
    </row>
    <row r="1332" spans="2:3" x14ac:dyDescent="0.25">
      <c r="B1332" s="31">
        <v>40926</v>
      </c>
      <c r="C1332" s="33">
        <v>36.54</v>
      </c>
    </row>
    <row r="1333" spans="2:3" x14ac:dyDescent="0.25">
      <c r="B1333" s="31">
        <v>40925</v>
      </c>
      <c r="C1333" s="33">
        <v>34.909999999999997</v>
      </c>
    </row>
    <row r="1334" spans="2:3" x14ac:dyDescent="0.25">
      <c r="B1334" s="31">
        <v>40921</v>
      </c>
      <c r="C1334" s="33">
        <v>35.92</v>
      </c>
    </row>
    <row r="1335" spans="2:3" x14ac:dyDescent="0.25">
      <c r="B1335" s="31">
        <v>40920</v>
      </c>
      <c r="C1335" s="33">
        <v>36.85</v>
      </c>
    </row>
    <row r="1336" spans="2:3" x14ac:dyDescent="0.25">
      <c r="B1336" s="31">
        <v>40919</v>
      </c>
      <c r="C1336" s="33">
        <v>36.659999999999997</v>
      </c>
    </row>
    <row r="1337" spans="2:3" x14ac:dyDescent="0.25">
      <c r="B1337" s="31">
        <v>40918</v>
      </c>
      <c r="C1337" s="33">
        <v>36.049999999999997</v>
      </c>
    </row>
    <row r="1338" spans="2:3" x14ac:dyDescent="0.25">
      <c r="B1338" s="31">
        <v>40917</v>
      </c>
      <c r="C1338" s="33">
        <v>35.299999999999997</v>
      </c>
    </row>
    <row r="1339" spans="2:3" x14ac:dyDescent="0.25">
      <c r="B1339" s="31">
        <v>40914</v>
      </c>
      <c r="C1339" s="33">
        <v>35.36</v>
      </c>
    </row>
    <row r="1340" spans="2:3" x14ac:dyDescent="0.25">
      <c r="B1340" s="31">
        <v>40913</v>
      </c>
      <c r="C1340" s="33">
        <v>35.68</v>
      </c>
    </row>
    <row r="1341" spans="2:3" x14ac:dyDescent="0.25">
      <c r="B1341" s="31">
        <v>40912</v>
      </c>
      <c r="C1341" s="33">
        <v>34.950000000000003</v>
      </c>
    </row>
    <row r="1342" spans="2:3" x14ac:dyDescent="0.25">
      <c r="B1342" s="31">
        <v>40911</v>
      </c>
      <c r="C1342" s="33">
        <v>34.979999999999997</v>
      </c>
    </row>
    <row r="1343" spans="2:3" x14ac:dyDescent="0.25">
      <c r="B1343" s="31">
        <v>40907</v>
      </c>
      <c r="C1343" s="33">
        <v>33.25</v>
      </c>
    </row>
    <row r="1344" spans="2:3" x14ac:dyDescent="0.25">
      <c r="B1344" s="31">
        <v>40906</v>
      </c>
      <c r="C1344" s="33">
        <v>33.42</v>
      </c>
    </row>
    <row r="1345" spans="2:3" x14ac:dyDescent="0.25">
      <c r="B1345" s="31">
        <v>40905</v>
      </c>
      <c r="C1345" s="33">
        <v>32.65</v>
      </c>
    </row>
    <row r="1346" spans="2:3" x14ac:dyDescent="0.25">
      <c r="B1346" s="31">
        <v>40904</v>
      </c>
      <c r="C1346" s="33">
        <v>33.03</v>
      </c>
    </row>
    <row r="1347" spans="2:3" x14ac:dyDescent="0.25">
      <c r="B1347" s="31">
        <v>40900</v>
      </c>
      <c r="C1347" s="33">
        <v>33.57</v>
      </c>
    </row>
    <row r="1348" spans="2:3" x14ac:dyDescent="0.25">
      <c r="B1348" s="31">
        <v>40899</v>
      </c>
      <c r="C1348" s="33">
        <v>33.450000000000003</v>
      </c>
    </row>
    <row r="1349" spans="2:3" x14ac:dyDescent="0.25">
      <c r="B1349" s="31">
        <v>40898</v>
      </c>
      <c r="C1349" s="33">
        <v>32.32</v>
      </c>
    </row>
    <row r="1350" spans="2:3" x14ac:dyDescent="0.25">
      <c r="B1350" s="31">
        <v>40897</v>
      </c>
      <c r="C1350" s="33">
        <v>32.21</v>
      </c>
    </row>
    <row r="1351" spans="2:3" x14ac:dyDescent="0.25">
      <c r="B1351" s="31">
        <v>40896</v>
      </c>
      <c r="C1351" s="33">
        <v>30.7</v>
      </c>
    </row>
    <row r="1352" spans="2:3" x14ac:dyDescent="0.25">
      <c r="B1352" s="31">
        <v>40893</v>
      </c>
      <c r="C1352" s="33">
        <v>31.89</v>
      </c>
    </row>
    <row r="1353" spans="2:3" x14ac:dyDescent="0.25">
      <c r="B1353" s="31">
        <v>40892</v>
      </c>
      <c r="C1353" s="33">
        <v>31.76</v>
      </c>
    </row>
    <row r="1354" spans="2:3" x14ac:dyDescent="0.25">
      <c r="B1354" s="31">
        <v>40891</v>
      </c>
      <c r="C1354" s="33">
        <v>31.51</v>
      </c>
    </row>
    <row r="1355" spans="2:3" x14ac:dyDescent="0.25">
      <c r="B1355" s="31">
        <v>40890</v>
      </c>
      <c r="C1355" s="33">
        <v>31.29</v>
      </c>
    </row>
    <row r="1356" spans="2:3" x14ac:dyDescent="0.25">
      <c r="B1356" s="31">
        <v>40889</v>
      </c>
      <c r="C1356" s="33">
        <v>32.04</v>
      </c>
    </row>
    <row r="1357" spans="2:3" x14ac:dyDescent="0.25">
      <c r="B1357" s="31">
        <v>40886</v>
      </c>
      <c r="C1357" s="33">
        <v>33.18</v>
      </c>
    </row>
    <row r="1358" spans="2:3" x14ac:dyDescent="0.25">
      <c r="B1358" s="31">
        <v>40885</v>
      </c>
      <c r="C1358" s="33">
        <v>32.22</v>
      </c>
    </row>
    <row r="1359" spans="2:3" x14ac:dyDescent="0.25">
      <c r="B1359" s="31">
        <v>40884</v>
      </c>
      <c r="C1359" s="33">
        <v>34</v>
      </c>
    </row>
    <row r="1360" spans="2:3" x14ac:dyDescent="0.25">
      <c r="B1360" s="31">
        <v>40883</v>
      </c>
      <c r="C1360" s="33">
        <v>33.229999999999997</v>
      </c>
    </row>
    <row r="1361" spans="2:3" x14ac:dyDescent="0.25">
      <c r="B1361" s="31">
        <v>40882</v>
      </c>
      <c r="C1361" s="33">
        <v>33.51</v>
      </c>
    </row>
    <row r="1362" spans="2:3" x14ac:dyDescent="0.25">
      <c r="B1362" s="31">
        <v>40879</v>
      </c>
      <c r="C1362" s="33">
        <v>32.33</v>
      </c>
    </row>
    <row r="1363" spans="2:3" x14ac:dyDescent="0.25">
      <c r="B1363" s="31">
        <v>40878</v>
      </c>
      <c r="C1363" s="33">
        <v>30.46</v>
      </c>
    </row>
    <row r="1364" spans="2:3" x14ac:dyDescent="0.25">
      <c r="B1364" s="31">
        <v>40877</v>
      </c>
      <c r="C1364" s="33">
        <v>30.97</v>
      </c>
    </row>
    <row r="1365" spans="2:3" x14ac:dyDescent="0.25">
      <c r="B1365" s="31">
        <v>40876</v>
      </c>
      <c r="C1365" s="33">
        <v>28.56</v>
      </c>
    </row>
    <row r="1366" spans="2:3" x14ac:dyDescent="0.25">
      <c r="B1366" s="31">
        <v>40875</v>
      </c>
      <c r="C1366" s="33">
        <v>29.16</v>
      </c>
    </row>
    <row r="1367" spans="2:3" x14ac:dyDescent="0.25">
      <c r="B1367" s="31">
        <v>40872</v>
      </c>
      <c r="C1367" s="33">
        <v>28.48</v>
      </c>
    </row>
    <row r="1368" spans="2:3" x14ac:dyDescent="0.25">
      <c r="B1368" s="31">
        <v>40870</v>
      </c>
      <c r="C1368" s="33">
        <v>28.38</v>
      </c>
    </row>
    <row r="1369" spans="2:3" x14ac:dyDescent="0.25">
      <c r="B1369" s="31">
        <v>40869</v>
      </c>
      <c r="C1369" s="33">
        <v>29.41</v>
      </c>
    </row>
    <row r="1370" spans="2:3" x14ac:dyDescent="0.25">
      <c r="B1370" s="31">
        <v>40868</v>
      </c>
      <c r="C1370" s="33">
        <v>29.91</v>
      </c>
    </row>
    <row r="1371" spans="2:3" x14ac:dyDescent="0.25">
      <c r="B1371" s="31">
        <v>40865</v>
      </c>
      <c r="C1371" s="33">
        <v>30.62</v>
      </c>
    </row>
    <row r="1372" spans="2:3" x14ac:dyDescent="0.25">
      <c r="B1372" s="31">
        <v>40864</v>
      </c>
      <c r="C1372" s="33">
        <v>30.49</v>
      </c>
    </row>
    <row r="1373" spans="2:3" x14ac:dyDescent="0.25">
      <c r="B1373" s="31">
        <v>40863</v>
      </c>
      <c r="C1373" s="33">
        <v>31.47</v>
      </c>
    </row>
    <row r="1374" spans="2:3" x14ac:dyDescent="0.25">
      <c r="B1374" s="31">
        <v>40862</v>
      </c>
      <c r="C1374" s="33">
        <v>32.700000000000003</v>
      </c>
    </row>
    <row r="1375" spans="2:3" x14ac:dyDescent="0.25">
      <c r="B1375" s="31">
        <v>40861</v>
      </c>
      <c r="C1375" s="33">
        <v>32.549999999999997</v>
      </c>
    </row>
    <row r="1376" spans="2:3" x14ac:dyDescent="0.25">
      <c r="B1376" s="31">
        <v>40858</v>
      </c>
      <c r="C1376" s="33">
        <v>33.28</v>
      </c>
    </row>
    <row r="1377" spans="2:3" x14ac:dyDescent="0.25">
      <c r="B1377" s="31">
        <v>40857</v>
      </c>
      <c r="C1377" s="33">
        <v>32.74</v>
      </c>
    </row>
    <row r="1378" spans="2:3" x14ac:dyDescent="0.25">
      <c r="B1378" s="31">
        <v>40856</v>
      </c>
      <c r="C1378" s="33">
        <v>32.54</v>
      </c>
    </row>
    <row r="1379" spans="2:3" x14ac:dyDescent="0.25">
      <c r="B1379" s="31">
        <v>40855</v>
      </c>
      <c r="C1379" s="33">
        <v>35.020000000000003</v>
      </c>
    </row>
    <row r="1380" spans="2:3" x14ac:dyDescent="0.25">
      <c r="B1380" s="31">
        <v>40854</v>
      </c>
      <c r="C1380" s="33">
        <v>34.24</v>
      </c>
    </row>
    <row r="1381" spans="2:3" x14ac:dyDescent="0.25">
      <c r="B1381" s="31">
        <v>40851</v>
      </c>
      <c r="C1381" s="33">
        <v>33.97</v>
      </c>
    </row>
    <row r="1382" spans="2:3" x14ac:dyDescent="0.25">
      <c r="B1382" s="31">
        <v>40850</v>
      </c>
      <c r="C1382" s="33">
        <v>34.380000000000003</v>
      </c>
    </row>
    <row r="1383" spans="2:3" x14ac:dyDescent="0.25">
      <c r="B1383" s="31">
        <v>40849</v>
      </c>
      <c r="C1383" s="33">
        <v>33.64</v>
      </c>
    </row>
    <row r="1384" spans="2:3" x14ac:dyDescent="0.25">
      <c r="B1384" s="31">
        <v>40848</v>
      </c>
      <c r="C1384" s="33">
        <v>32.71</v>
      </c>
    </row>
    <row r="1385" spans="2:3" x14ac:dyDescent="0.25">
      <c r="B1385" s="31">
        <v>40847</v>
      </c>
      <c r="C1385" s="33">
        <v>34.76</v>
      </c>
    </row>
    <row r="1386" spans="2:3" x14ac:dyDescent="0.25">
      <c r="B1386" s="31">
        <v>40844</v>
      </c>
      <c r="C1386" s="33">
        <v>36.69</v>
      </c>
    </row>
    <row r="1387" spans="2:3" x14ac:dyDescent="0.25">
      <c r="B1387" s="31">
        <v>40843</v>
      </c>
      <c r="C1387" s="33">
        <v>36.67</v>
      </c>
    </row>
    <row r="1388" spans="2:3" x14ac:dyDescent="0.25">
      <c r="B1388" s="31">
        <v>40842</v>
      </c>
      <c r="C1388" s="33">
        <v>34.18</v>
      </c>
    </row>
    <row r="1389" spans="2:3" x14ac:dyDescent="0.25">
      <c r="B1389" s="31">
        <v>40841</v>
      </c>
      <c r="C1389" s="33">
        <v>33.49</v>
      </c>
    </row>
    <row r="1390" spans="2:3" x14ac:dyDescent="0.25">
      <c r="B1390" s="31">
        <v>40840</v>
      </c>
      <c r="C1390" s="33">
        <v>34.57</v>
      </c>
    </row>
    <row r="1391" spans="2:3" x14ac:dyDescent="0.25">
      <c r="B1391" s="31">
        <v>40837</v>
      </c>
      <c r="C1391" s="33">
        <v>33.42</v>
      </c>
    </row>
    <row r="1392" spans="2:3" x14ac:dyDescent="0.25">
      <c r="B1392" s="31">
        <v>40836</v>
      </c>
      <c r="C1392" s="33">
        <v>33.130000000000003</v>
      </c>
    </row>
    <row r="1393" spans="2:3" x14ac:dyDescent="0.25">
      <c r="B1393" s="31">
        <v>40835</v>
      </c>
      <c r="C1393" s="33">
        <v>32.25</v>
      </c>
    </row>
    <row r="1394" spans="2:3" x14ac:dyDescent="0.25">
      <c r="B1394" s="31">
        <v>40834</v>
      </c>
      <c r="C1394" s="33">
        <v>32.869999999999997</v>
      </c>
    </row>
    <row r="1395" spans="2:3" x14ac:dyDescent="0.25">
      <c r="B1395" s="31">
        <v>40833</v>
      </c>
      <c r="C1395" s="33">
        <v>31.04</v>
      </c>
    </row>
    <row r="1396" spans="2:3" x14ac:dyDescent="0.25">
      <c r="B1396" s="31">
        <v>40830</v>
      </c>
      <c r="C1396" s="33">
        <v>31.89</v>
      </c>
    </row>
    <row r="1397" spans="2:3" x14ac:dyDescent="0.25">
      <c r="B1397" s="31">
        <v>40829</v>
      </c>
      <c r="C1397" s="33">
        <v>31.6</v>
      </c>
    </row>
    <row r="1398" spans="2:3" x14ac:dyDescent="0.25">
      <c r="B1398" s="31">
        <v>40828</v>
      </c>
      <c r="C1398" s="33">
        <v>33.200000000000003</v>
      </c>
    </row>
    <row r="1399" spans="2:3" x14ac:dyDescent="0.25">
      <c r="B1399" s="31">
        <v>40827</v>
      </c>
      <c r="C1399" s="33">
        <v>32.299999999999997</v>
      </c>
    </row>
    <row r="1400" spans="2:3" x14ac:dyDescent="0.25">
      <c r="B1400" s="31">
        <v>40826</v>
      </c>
      <c r="C1400" s="33">
        <v>32.299999999999997</v>
      </c>
    </row>
    <row r="1401" spans="2:3" x14ac:dyDescent="0.25">
      <c r="B1401" s="31">
        <v>40823</v>
      </c>
      <c r="C1401" s="33">
        <v>30.7</v>
      </c>
    </row>
    <row r="1402" spans="2:3" x14ac:dyDescent="0.25">
      <c r="B1402" s="31">
        <v>40822</v>
      </c>
      <c r="C1402" s="33">
        <v>32.380000000000003</v>
      </c>
    </row>
    <row r="1403" spans="2:3" x14ac:dyDescent="0.25">
      <c r="B1403" s="31">
        <v>40821</v>
      </c>
      <c r="C1403" s="33">
        <v>30.84</v>
      </c>
    </row>
    <row r="1404" spans="2:3" x14ac:dyDescent="0.25">
      <c r="B1404" s="31">
        <v>40820</v>
      </c>
      <c r="C1404" s="33">
        <v>30.26</v>
      </c>
    </row>
    <row r="1405" spans="2:3" x14ac:dyDescent="0.25">
      <c r="B1405" s="31">
        <v>40819</v>
      </c>
      <c r="C1405" s="33">
        <v>28.65</v>
      </c>
    </row>
    <row r="1406" spans="2:3" x14ac:dyDescent="0.25">
      <c r="B1406" s="31">
        <v>40816</v>
      </c>
      <c r="C1406" s="33">
        <v>30.12</v>
      </c>
    </row>
    <row r="1407" spans="2:3" x14ac:dyDescent="0.25">
      <c r="B1407" s="31">
        <v>40815</v>
      </c>
      <c r="C1407" s="33">
        <v>31.39</v>
      </c>
    </row>
    <row r="1408" spans="2:3" x14ac:dyDescent="0.25">
      <c r="B1408" s="31">
        <v>40814</v>
      </c>
      <c r="C1408" s="33">
        <v>30.47</v>
      </c>
    </row>
    <row r="1409" spans="2:3" x14ac:dyDescent="0.25">
      <c r="B1409" s="31">
        <v>40813</v>
      </c>
      <c r="C1409" s="33">
        <v>31.57</v>
      </c>
    </row>
    <row r="1410" spans="2:3" x14ac:dyDescent="0.25">
      <c r="B1410" s="31">
        <v>40812</v>
      </c>
      <c r="C1410" s="33">
        <v>31.65</v>
      </c>
    </row>
    <row r="1411" spans="2:3" x14ac:dyDescent="0.25">
      <c r="B1411" s="31">
        <v>40809</v>
      </c>
      <c r="C1411" s="33">
        <v>29.59</v>
      </c>
    </row>
    <row r="1412" spans="2:3" x14ac:dyDescent="0.25">
      <c r="B1412" s="31">
        <v>40808</v>
      </c>
      <c r="C1412" s="33">
        <v>29.27</v>
      </c>
    </row>
    <row r="1413" spans="2:3" x14ac:dyDescent="0.25">
      <c r="B1413" s="31">
        <v>40807</v>
      </c>
      <c r="C1413" s="33">
        <v>30.34</v>
      </c>
    </row>
    <row r="1414" spans="2:3" x14ac:dyDescent="0.25">
      <c r="B1414" s="31">
        <v>40806</v>
      </c>
      <c r="C1414" s="33">
        <v>32.25</v>
      </c>
    </row>
    <row r="1415" spans="2:3" x14ac:dyDescent="0.25">
      <c r="B1415" s="31">
        <v>40805</v>
      </c>
      <c r="C1415" s="33">
        <v>32.49</v>
      </c>
    </row>
    <row r="1416" spans="2:3" x14ac:dyDescent="0.25">
      <c r="B1416" s="31">
        <v>40802</v>
      </c>
      <c r="C1416" s="33">
        <v>33.43</v>
      </c>
    </row>
    <row r="1417" spans="2:3" x14ac:dyDescent="0.25">
      <c r="B1417" s="31">
        <v>40801</v>
      </c>
      <c r="C1417" s="33">
        <v>33.81</v>
      </c>
    </row>
    <row r="1418" spans="2:3" x14ac:dyDescent="0.25">
      <c r="B1418" s="31">
        <v>40800</v>
      </c>
      <c r="C1418" s="33">
        <v>32.799999999999997</v>
      </c>
    </row>
    <row r="1419" spans="2:3" x14ac:dyDescent="0.25">
      <c r="B1419" s="31">
        <v>40799</v>
      </c>
      <c r="C1419" s="33">
        <v>32.49</v>
      </c>
    </row>
    <row r="1420" spans="2:3" x14ac:dyDescent="0.25">
      <c r="B1420" s="31">
        <v>40798</v>
      </c>
      <c r="C1420" s="33">
        <v>32.42</v>
      </c>
    </row>
    <row r="1421" spans="2:3" x14ac:dyDescent="0.25">
      <c r="B1421" s="31">
        <v>40795</v>
      </c>
      <c r="C1421" s="33">
        <v>32.08</v>
      </c>
    </row>
    <row r="1422" spans="2:3" x14ac:dyDescent="0.25">
      <c r="B1422" s="31">
        <v>40794</v>
      </c>
      <c r="C1422" s="33">
        <v>33.51</v>
      </c>
    </row>
    <row r="1423" spans="2:3" x14ac:dyDescent="0.25">
      <c r="B1423" s="31">
        <v>40793</v>
      </c>
      <c r="C1423" s="33">
        <v>34.82</v>
      </c>
    </row>
    <row r="1424" spans="2:3" x14ac:dyDescent="0.25">
      <c r="B1424" s="31">
        <v>40792</v>
      </c>
      <c r="C1424" s="33">
        <v>33.44</v>
      </c>
    </row>
    <row r="1425" spans="2:3" x14ac:dyDescent="0.25">
      <c r="B1425" s="31">
        <v>40788</v>
      </c>
      <c r="C1425" s="33">
        <v>34.630000000000003</v>
      </c>
    </row>
    <row r="1426" spans="2:3" x14ac:dyDescent="0.25">
      <c r="B1426" s="31">
        <v>40787</v>
      </c>
      <c r="C1426" s="33">
        <v>36.299999999999997</v>
      </c>
    </row>
    <row r="1427" spans="2:3" x14ac:dyDescent="0.25">
      <c r="B1427" s="31">
        <v>40786</v>
      </c>
      <c r="C1427" s="33">
        <v>37.56</v>
      </c>
    </row>
    <row r="1428" spans="2:3" x14ac:dyDescent="0.25">
      <c r="B1428" s="31">
        <v>40785</v>
      </c>
      <c r="C1428" s="33">
        <v>37.06</v>
      </c>
    </row>
    <row r="1429" spans="2:3" x14ac:dyDescent="0.25">
      <c r="B1429" s="31">
        <v>40784</v>
      </c>
      <c r="C1429" s="33">
        <v>37.64</v>
      </c>
    </row>
    <row r="1430" spans="2:3" x14ac:dyDescent="0.25">
      <c r="B1430" s="31">
        <v>40781</v>
      </c>
      <c r="C1430" s="33">
        <v>36.21</v>
      </c>
    </row>
    <row r="1431" spans="2:3" x14ac:dyDescent="0.25">
      <c r="B1431" s="31">
        <v>40780</v>
      </c>
      <c r="C1431" s="33">
        <v>35.72</v>
      </c>
    </row>
    <row r="1432" spans="2:3" x14ac:dyDescent="0.25">
      <c r="B1432" s="31">
        <v>40779</v>
      </c>
      <c r="C1432" s="33">
        <v>35.83</v>
      </c>
    </row>
    <row r="1433" spans="2:3" x14ac:dyDescent="0.25">
      <c r="B1433" s="31">
        <v>40778</v>
      </c>
      <c r="C1433" s="33">
        <v>34.78</v>
      </c>
    </row>
    <row r="1434" spans="2:3" x14ac:dyDescent="0.25">
      <c r="B1434" s="31">
        <v>40777</v>
      </c>
      <c r="C1434" s="33">
        <v>33.409999999999997</v>
      </c>
    </row>
    <row r="1435" spans="2:3" x14ac:dyDescent="0.25">
      <c r="B1435" s="31">
        <v>40774</v>
      </c>
      <c r="C1435" s="33">
        <v>34.35</v>
      </c>
    </row>
    <row r="1436" spans="2:3" x14ac:dyDescent="0.25">
      <c r="B1436" s="31">
        <v>40773</v>
      </c>
      <c r="C1436" s="33">
        <v>35.19</v>
      </c>
    </row>
    <row r="1437" spans="2:3" x14ac:dyDescent="0.25">
      <c r="B1437" s="31">
        <v>40772</v>
      </c>
      <c r="C1437" s="33">
        <v>36.57</v>
      </c>
    </row>
    <row r="1438" spans="2:3" x14ac:dyDescent="0.25">
      <c r="B1438" s="31">
        <v>40771</v>
      </c>
      <c r="C1438" s="33">
        <v>36.03</v>
      </c>
    </row>
    <row r="1439" spans="2:3" x14ac:dyDescent="0.25">
      <c r="B1439" s="31">
        <v>40770</v>
      </c>
      <c r="C1439" s="33">
        <v>36.880000000000003</v>
      </c>
    </row>
    <row r="1440" spans="2:3" x14ac:dyDescent="0.25">
      <c r="B1440" s="31">
        <v>40767</v>
      </c>
      <c r="C1440" s="33">
        <v>35.909999999999997</v>
      </c>
    </row>
    <row r="1441" spans="2:3" x14ac:dyDescent="0.25">
      <c r="B1441" s="31">
        <v>40766</v>
      </c>
      <c r="C1441" s="33">
        <v>36.69</v>
      </c>
    </row>
    <row r="1442" spans="2:3" x14ac:dyDescent="0.25">
      <c r="B1442" s="31">
        <v>40765</v>
      </c>
      <c r="C1442" s="33">
        <v>34.369999999999997</v>
      </c>
    </row>
    <row r="1443" spans="2:3" x14ac:dyDescent="0.25">
      <c r="B1443" s="31">
        <v>40764</v>
      </c>
      <c r="C1443" s="33">
        <v>36.4</v>
      </c>
    </row>
    <row r="1444" spans="2:3" x14ac:dyDescent="0.25">
      <c r="B1444" s="31">
        <v>40763</v>
      </c>
      <c r="C1444" s="33">
        <v>34.06</v>
      </c>
    </row>
    <row r="1445" spans="2:3" x14ac:dyDescent="0.25">
      <c r="B1445" s="31">
        <v>40760</v>
      </c>
      <c r="C1445" s="33">
        <v>37.6</v>
      </c>
    </row>
    <row r="1446" spans="2:3" x14ac:dyDescent="0.25">
      <c r="B1446" s="31">
        <v>40759</v>
      </c>
      <c r="C1446" s="33">
        <v>37.92</v>
      </c>
    </row>
    <row r="1447" spans="2:3" x14ac:dyDescent="0.25">
      <c r="B1447" s="31">
        <v>40758</v>
      </c>
      <c r="C1447" s="33">
        <v>39.9</v>
      </c>
    </row>
    <row r="1448" spans="2:3" x14ac:dyDescent="0.25">
      <c r="B1448" s="31">
        <v>40757</v>
      </c>
      <c r="C1448" s="33">
        <v>39.840000000000003</v>
      </c>
    </row>
    <row r="1449" spans="2:3" x14ac:dyDescent="0.25">
      <c r="B1449" s="31">
        <v>40756</v>
      </c>
      <c r="C1449" s="33">
        <v>40.44</v>
      </c>
    </row>
    <row r="1450" spans="2:3" x14ac:dyDescent="0.25">
      <c r="B1450" s="31">
        <v>40753</v>
      </c>
      <c r="C1450" s="33">
        <v>40.450000000000003</v>
      </c>
    </row>
    <row r="1451" spans="2:3" x14ac:dyDescent="0.25">
      <c r="B1451" s="31">
        <v>40752</v>
      </c>
      <c r="C1451" s="33">
        <v>40.68</v>
      </c>
    </row>
    <row r="1452" spans="2:3" x14ac:dyDescent="0.25">
      <c r="B1452" s="31">
        <v>40751</v>
      </c>
      <c r="C1452" s="33">
        <v>40.67</v>
      </c>
    </row>
    <row r="1453" spans="2:3" x14ac:dyDescent="0.25">
      <c r="B1453" s="31">
        <v>40750</v>
      </c>
      <c r="C1453" s="33">
        <v>41.44</v>
      </c>
    </row>
    <row r="1454" spans="2:3" x14ac:dyDescent="0.25">
      <c r="B1454" s="31">
        <v>40749</v>
      </c>
      <c r="C1454" s="33">
        <v>41.69</v>
      </c>
    </row>
    <row r="1455" spans="2:3" x14ac:dyDescent="0.25">
      <c r="B1455" s="31">
        <v>40746</v>
      </c>
      <c r="C1455" s="33">
        <v>42.19</v>
      </c>
    </row>
    <row r="1456" spans="2:3" x14ac:dyDescent="0.25">
      <c r="B1456" s="31">
        <v>40745</v>
      </c>
      <c r="C1456" s="33">
        <v>42.29</v>
      </c>
    </row>
    <row r="1457" spans="2:3" x14ac:dyDescent="0.25">
      <c r="B1457" s="31">
        <v>40744</v>
      </c>
      <c r="C1457" s="33">
        <v>40.96</v>
      </c>
    </row>
    <row r="1458" spans="2:3" x14ac:dyDescent="0.25">
      <c r="B1458" s="31">
        <v>40743</v>
      </c>
      <c r="C1458" s="33">
        <v>40.39</v>
      </c>
    </row>
    <row r="1459" spans="2:3" x14ac:dyDescent="0.25">
      <c r="B1459" s="31">
        <v>40742</v>
      </c>
      <c r="C1459" s="33">
        <v>39.83</v>
      </c>
    </row>
    <row r="1460" spans="2:3" x14ac:dyDescent="0.25">
      <c r="B1460" s="31">
        <v>40739</v>
      </c>
      <c r="C1460" s="33">
        <v>39.979999999999997</v>
      </c>
    </row>
    <row r="1461" spans="2:3" x14ac:dyDescent="0.25">
      <c r="B1461" s="31">
        <v>40738</v>
      </c>
      <c r="C1461" s="33">
        <v>40.35</v>
      </c>
    </row>
    <row r="1462" spans="2:3" x14ac:dyDescent="0.25">
      <c r="B1462" s="31">
        <v>40737</v>
      </c>
      <c r="C1462" s="33">
        <v>39.619999999999997</v>
      </c>
    </row>
    <row r="1463" spans="2:3" x14ac:dyDescent="0.25">
      <c r="B1463" s="31">
        <v>40736</v>
      </c>
      <c r="C1463" s="33">
        <v>39.39</v>
      </c>
    </row>
    <row r="1464" spans="2:3" x14ac:dyDescent="0.25">
      <c r="B1464" s="31">
        <v>40735</v>
      </c>
      <c r="C1464" s="33">
        <v>39.43</v>
      </c>
    </row>
    <row r="1465" spans="2:3" x14ac:dyDescent="0.25">
      <c r="B1465" s="31">
        <v>40732</v>
      </c>
      <c r="C1465" s="33">
        <v>40.74</v>
      </c>
    </row>
    <row r="1466" spans="2:3" x14ac:dyDescent="0.25">
      <c r="B1466" s="31">
        <v>40731</v>
      </c>
      <c r="C1466" s="33">
        <v>41.32</v>
      </c>
    </row>
    <row r="1467" spans="2:3" x14ac:dyDescent="0.25">
      <c r="B1467" s="31">
        <v>40730</v>
      </c>
      <c r="C1467" s="33">
        <v>40.56</v>
      </c>
    </row>
    <row r="1468" spans="2:3" x14ac:dyDescent="0.25">
      <c r="B1468" s="31">
        <v>40729</v>
      </c>
      <c r="C1468" s="33">
        <v>41.03</v>
      </c>
    </row>
    <row r="1469" spans="2:3" x14ac:dyDescent="0.25">
      <c r="B1469" s="31">
        <v>40725</v>
      </c>
      <c r="C1469" s="33">
        <v>41.58</v>
      </c>
    </row>
    <row r="1470" spans="2:3" x14ac:dyDescent="0.25">
      <c r="B1470" s="31">
        <v>40724</v>
      </c>
      <c r="C1470" s="33">
        <v>40.94</v>
      </c>
    </row>
    <row r="1471" spans="2:3" x14ac:dyDescent="0.25">
      <c r="B1471" s="31">
        <v>40723</v>
      </c>
      <c r="C1471" s="33">
        <v>40.450000000000003</v>
      </c>
    </row>
    <row r="1472" spans="2:3" x14ac:dyDescent="0.25">
      <c r="B1472" s="31">
        <v>40722</v>
      </c>
      <c r="C1472" s="33">
        <v>39.54</v>
      </c>
    </row>
    <row r="1473" spans="2:3" x14ac:dyDescent="0.25">
      <c r="B1473" s="31">
        <v>40721</v>
      </c>
      <c r="C1473" s="33">
        <v>39.880000000000003</v>
      </c>
    </row>
    <row r="1474" spans="2:3" x14ac:dyDescent="0.25">
      <c r="B1474" s="31">
        <v>40718</v>
      </c>
      <c r="C1474" s="33">
        <v>39.49</v>
      </c>
    </row>
    <row r="1475" spans="2:3" x14ac:dyDescent="0.25">
      <c r="B1475" s="31">
        <v>40717</v>
      </c>
      <c r="C1475" s="33">
        <v>40.07</v>
      </c>
    </row>
    <row r="1476" spans="2:3" x14ac:dyDescent="0.25">
      <c r="B1476" s="31">
        <v>40716</v>
      </c>
      <c r="C1476" s="33">
        <v>40.69</v>
      </c>
    </row>
    <row r="1477" spans="2:3" x14ac:dyDescent="0.25">
      <c r="B1477" s="31">
        <v>40715</v>
      </c>
      <c r="C1477" s="33">
        <v>40.909999999999997</v>
      </c>
    </row>
    <row r="1478" spans="2:3" x14ac:dyDescent="0.25">
      <c r="B1478" s="31">
        <v>40714</v>
      </c>
      <c r="C1478" s="33">
        <v>40.479999999999997</v>
      </c>
    </row>
    <row r="1479" spans="2:3" x14ac:dyDescent="0.25">
      <c r="B1479" s="31">
        <v>40711</v>
      </c>
      <c r="C1479" s="33">
        <v>40.799999999999997</v>
      </c>
    </row>
    <row r="1480" spans="2:3" x14ac:dyDescent="0.25">
      <c r="B1480" s="31">
        <v>40710</v>
      </c>
      <c r="C1480" s="33">
        <v>40.36</v>
      </c>
    </row>
    <row r="1481" spans="2:3" x14ac:dyDescent="0.25">
      <c r="B1481" s="31">
        <v>40709</v>
      </c>
      <c r="C1481" s="33">
        <v>40.68</v>
      </c>
    </row>
    <row r="1482" spans="2:3" x14ac:dyDescent="0.25">
      <c r="B1482" s="31">
        <v>40708</v>
      </c>
      <c r="C1482" s="33">
        <v>41.604999999999997</v>
      </c>
    </row>
    <row r="1483" spans="2:3" x14ac:dyDescent="0.25">
      <c r="B1483" s="31">
        <v>40707</v>
      </c>
      <c r="C1483" s="33">
        <v>41.67</v>
      </c>
    </row>
    <row r="1484" spans="2:3" x14ac:dyDescent="0.25">
      <c r="B1484" s="31">
        <v>40704</v>
      </c>
      <c r="C1484" s="33">
        <v>41.05</v>
      </c>
    </row>
    <row r="1485" spans="2:3" x14ac:dyDescent="0.25">
      <c r="B1485" s="31">
        <v>40703</v>
      </c>
      <c r="C1485" s="33">
        <v>40.98</v>
      </c>
    </row>
    <row r="1486" spans="2:3" x14ac:dyDescent="0.25">
      <c r="B1486" s="31">
        <v>40702</v>
      </c>
      <c r="C1486" s="33">
        <v>40.39</v>
      </c>
    </row>
    <row r="1487" spans="2:3" x14ac:dyDescent="0.25">
      <c r="B1487" s="31">
        <v>40701</v>
      </c>
      <c r="C1487" s="33">
        <v>40.72</v>
      </c>
    </row>
    <row r="1488" spans="2:3" x14ac:dyDescent="0.25">
      <c r="B1488" s="31">
        <v>40700</v>
      </c>
      <c r="C1488" s="33">
        <v>40.53</v>
      </c>
    </row>
    <row r="1489" spans="2:3" x14ac:dyDescent="0.25">
      <c r="B1489" s="31">
        <v>40697</v>
      </c>
      <c r="C1489" s="33">
        <v>41.57</v>
      </c>
    </row>
    <row r="1490" spans="2:3" x14ac:dyDescent="0.25">
      <c r="B1490" s="31">
        <v>40696</v>
      </c>
      <c r="C1490" s="33">
        <v>41.61</v>
      </c>
    </row>
    <row r="1491" spans="2:3" x14ac:dyDescent="0.25">
      <c r="B1491" s="31">
        <v>40695</v>
      </c>
      <c r="C1491" s="33">
        <v>41.76</v>
      </c>
    </row>
    <row r="1492" spans="2:3" x14ac:dyDescent="0.25">
      <c r="B1492" s="31">
        <v>40694</v>
      </c>
      <c r="C1492" s="33">
        <v>43.24</v>
      </c>
    </row>
    <row r="1493" spans="2:3" x14ac:dyDescent="0.25">
      <c r="B1493" s="31">
        <v>40690</v>
      </c>
      <c r="C1493" s="33">
        <v>42.79</v>
      </c>
    </row>
    <row r="1494" spans="2:3" x14ac:dyDescent="0.25">
      <c r="B1494" s="31">
        <v>40689</v>
      </c>
      <c r="C1494" s="33">
        <v>42.45</v>
      </c>
    </row>
    <row r="1495" spans="2:3" x14ac:dyDescent="0.25">
      <c r="B1495" s="31">
        <v>40688</v>
      </c>
      <c r="C1495" s="33">
        <v>42.27</v>
      </c>
    </row>
    <row r="1496" spans="2:3" x14ac:dyDescent="0.25">
      <c r="B1496" s="31">
        <v>40687</v>
      </c>
      <c r="C1496" s="33">
        <v>42.34</v>
      </c>
    </row>
    <row r="1497" spans="2:3" x14ac:dyDescent="0.25">
      <c r="B1497" s="31">
        <v>40686</v>
      </c>
      <c r="C1497" s="33">
        <v>42.55</v>
      </c>
    </row>
    <row r="1498" spans="2:3" x14ac:dyDescent="0.25">
      <c r="B1498" s="31">
        <v>40683</v>
      </c>
      <c r="C1498" s="33">
        <v>43.13</v>
      </c>
    </row>
    <row r="1499" spans="2:3" x14ac:dyDescent="0.25">
      <c r="B1499" s="31">
        <v>40682</v>
      </c>
      <c r="C1499" s="33">
        <v>44</v>
      </c>
    </row>
    <row r="1500" spans="2:3" x14ac:dyDescent="0.25">
      <c r="B1500" s="31">
        <v>40681</v>
      </c>
      <c r="C1500" s="33">
        <v>44.08</v>
      </c>
    </row>
    <row r="1501" spans="2:3" x14ac:dyDescent="0.25">
      <c r="B1501" s="31">
        <v>40680</v>
      </c>
      <c r="C1501" s="33">
        <v>43.81</v>
      </c>
    </row>
    <row r="1502" spans="2:3" x14ac:dyDescent="0.25">
      <c r="B1502" s="31">
        <v>40679</v>
      </c>
      <c r="C1502" s="33">
        <v>42.88</v>
      </c>
    </row>
    <row r="1503" spans="2:3" x14ac:dyDescent="0.25">
      <c r="B1503" s="31">
        <v>40676</v>
      </c>
      <c r="C1503" s="33">
        <v>43.15</v>
      </c>
    </row>
    <row r="1504" spans="2:3" x14ac:dyDescent="0.25">
      <c r="B1504" s="31">
        <v>40675</v>
      </c>
      <c r="C1504" s="33">
        <v>44.09</v>
      </c>
    </row>
    <row r="1505" spans="2:3" x14ac:dyDescent="0.25">
      <c r="B1505" s="31">
        <v>40674</v>
      </c>
      <c r="C1505" s="33">
        <v>44.23</v>
      </c>
    </row>
    <row r="1506" spans="2:3" x14ac:dyDescent="0.25">
      <c r="B1506" s="31">
        <v>40673</v>
      </c>
      <c r="C1506" s="33">
        <v>45.16</v>
      </c>
    </row>
    <row r="1507" spans="2:3" x14ac:dyDescent="0.25">
      <c r="B1507" s="31">
        <v>40672</v>
      </c>
      <c r="C1507" s="33">
        <v>44.96</v>
      </c>
    </row>
    <row r="1508" spans="2:3" x14ac:dyDescent="0.25">
      <c r="B1508" s="31">
        <v>40669</v>
      </c>
      <c r="C1508" s="33">
        <v>45.04</v>
      </c>
    </row>
    <row r="1509" spans="2:3" x14ac:dyDescent="0.25">
      <c r="B1509" s="31">
        <v>40668</v>
      </c>
      <c r="C1509" s="33">
        <v>45.17</v>
      </c>
    </row>
    <row r="1510" spans="2:3" x14ac:dyDescent="0.25">
      <c r="B1510" s="31">
        <v>40667</v>
      </c>
      <c r="C1510" s="33">
        <v>45.5</v>
      </c>
    </row>
    <row r="1511" spans="2:3" x14ac:dyDescent="0.25">
      <c r="B1511" s="31">
        <v>40666</v>
      </c>
      <c r="C1511" s="33">
        <v>45.92</v>
      </c>
    </row>
    <row r="1512" spans="2:3" x14ac:dyDescent="0.25">
      <c r="B1512" s="31">
        <v>40665</v>
      </c>
      <c r="C1512" s="33">
        <v>45.18</v>
      </c>
    </row>
    <row r="1513" spans="2:3" x14ac:dyDescent="0.25">
      <c r="B1513" s="31">
        <v>40662</v>
      </c>
      <c r="C1513" s="33">
        <v>45.63</v>
      </c>
    </row>
    <row r="1514" spans="2:3" x14ac:dyDescent="0.25">
      <c r="B1514" s="31">
        <v>40661</v>
      </c>
      <c r="C1514" s="33">
        <v>45.85</v>
      </c>
    </row>
    <row r="1515" spans="2:3" x14ac:dyDescent="0.25">
      <c r="B1515" s="31">
        <v>40660</v>
      </c>
      <c r="C1515" s="33">
        <v>45.5</v>
      </c>
    </row>
    <row r="1516" spans="2:3" x14ac:dyDescent="0.25">
      <c r="B1516" s="31">
        <v>40659</v>
      </c>
      <c r="C1516" s="33">
        <v>45.12</v>
      </c>
    </row>
    <row r="1517" spans="2:3" x14ac:dyDescent="0.25">
      <c r="B1517" s="31">
        <v>40658</v>
      </c>
      <c r="C1517" s="33">
        <v>44.61</v>
      </c>
    </row>
    <row r="1518" spans="2:3" x14ac:dyDescent="0.25">
      <c r="B1518" s="31">
        <v>40654</v>
      </c>
      <c r="C1518" s="33">
        <v>44.68</v>
      </c>
    </row>
    <row r="1519" spans="2:3" x14ac:dyDescent="0.25">
      <c r="B1519" s="31">
        <v>40653</v>
      </c>
      <c r="C1519" s="33">
        <v>44.56</v>
      </c>
    </row>
    <row r="1520" spans="2:3" x14ac:dyDescent="0.25">
      <c r="B1520" s="31">
        <v>40652</v>
      </c>
      <c r="C1520" s="33">
        <v>44.650100000000002</v>
      </c>
    </row>
    <row r="1521" spans="2:3" x14ac:dyDescent="0.25">
      <c r="B1521" s="31">
        <v>40651</v>
      </c>
      <c r="C1521" s="33">
        <v>43.96</v>
      </c>
    </row>
    <row r="1522" spans="2:3" x14ac:dyDescent="0.25">
      <c r="B1522" s="31">
        <v>40648</v>
      </c>
      <c r="C1522" s="33">
        <v>44.89</v>
      </c>
    </row>
    <row r="1523" spans="2:3" x14ac:dyDescent="0.25">
      <c r="B1523" s="31">
        <v>40647</v>
      </c>
      <c r="C1523" s="33">
        <v>44.97</v>
      </c>
    </row>
    <row r="1524" spans="2:3" x14ac:dyDescent="0.25">
      <c r="B1524" s="31">
        <v>40646</v>
      </c>
      <c r="C1524" s="33">
        <v>46.25</v>
      </c>
    </row>
    <row r="1525" spans="2:3" x14ac:dyDescent="0.25">
      <c r="B1525" s="31">
        <v>40645</v>
      </c>
      <c r="C1525" s="33">
        <v>46.64</v>
      </c>
    </row>
    <row r="1526" spans="2:3" x14ac:dyDescent="0.25">
      <c r="B1526" s="31">
        <v>40644</v>
      </c>
      <c r="C1526" s="33">
        <v>46.86</v>
      </c>
    </row>
    <row r="1527" spans="2:3" x14ac:dyDescent="0.25">
      <c r="B1527" s="31">
        <v>40641</v>
      </c>
      <c r="C1527" s="33">
        <v>46.84</v>
      </c>
    </row>
    <row r="1528" spans="2:3" x14ac:dyDescent="0.25">
      <c r="B1528" s="31">
        <v>40640</v>
      </c>
      <c r="C1528" s="33">
        <v>47.4</v>
      </c>
    </row>
    <row r="1529" spans="2:3" x14ac:dyDescent="0.25">
      <c r="B1529" s="31">
        <v>40639</v>
      </c>
      <c r="C1529" s="33">
        <v>47.64</v>
      </c>
    </row>
    <row r="1530" spans="2:3" x14ac:dyDescent="0.25">
      <c r="B1530" s="31">
        <v>40638</v>
      </c>
      <c r="C1530" s="33">
        <v>46.58</v>
      </c>
    </row>
    <row r="1531" spans="2:3" x14ac:dyDescent="0.25">
      <c r="B1531" s="31">
        <v>40637</v>
      </c>
      <c r="C1531" s="33">
        <v>46.34</v>
      </c>
    </row>
    <row r="1532" spans="2:3" x14ac:dyDescent="0.25">
      <c r="B1532" s="31">
        <v>40634</v>
      </c>
      <c r="C1532" s="33">
        <v>46.35</v>
      </c>
    </row>
    <row r="1533" spans="2:3" x14ac:dyDescent="0.25">
      <c r="B1533" s="31">
        <v>40633</v>
      </c>
      <c r="C1533" s="33">
        <v>46.1</v>
      </c>
    </row>
    <row r="1534" spans="2:3" x14ac:dyDescent="0.25">
      <c r="B1534" s="31">
        <v>40632</v>
      </c>
      <c r="C1534" s="33">
        <v>46.45</v>
      </c>
    </row>
    <row r="1535" spans="2:3" x14ac:dyDescent="0.25">
      <c r="B1535" s="31">
        <v>40631</v>
      </c>
      <c r="C1535" s="33">
        <v>46.02</v>
      </c>
    </row>
    <row r="1536" spans="2:3" x14ac:dyDescent="0.25">
      <c r="B1536" s="31">
        <v>40630</v>
      </c>
      <c r="C1536" s="33">
        <v>45.96</v>
      </c>
    </row>
    <row r="1537" spans="2:3" x14ac:dyDescent="0.25">
      <c r="B1537" s="31">
        <v>40627</v>
      </c>
      <c r="C1537" s="33">
        <v>45.86</v>
      </c>
    </row>
    <row r="1538" spans="2:3" x14ac:dyDescent="0.25">
      <c r="B1538" s="31">
        <v>40626</v>
      </c>
      <c r="C1538" s="33">
        <v>45.73</v>
      </c>
    </row>
    <row r="1539" spans="2:3" x14ac:dyDescent="0.25">
      <c r="B1539" s="31">
        <v>40625</v>
      </c>
      <c r="C1539" s="33">
        <v>45.6</v>
      </c>
    </row>
    <row r="1540" spans="2:3" x14ac:dyDescent="0.25">
      <c r="B1540" s="31">
        <v>40624</v>
      </c>
      <c r="C1540" s="33">
        <v>45.47</v>
      </c>
    </row>
    <row r="1541" spans="2:3" x14ac:dyDescent="0.25">
      <c r="B1541" s="31">
        <v>40623</v>
      </c>
      <c r="C1541" s="33">
        <v>45.63</v>
      </c>
    </row>
    <row r="1542" spans="2:3" x14ac:dyDescent="0.25">
      <c r="B1542" s="31">
        <v>40620</v>
      </c>
      <c r="C1542" s="33">
        <v>45.74</v>
      </c>
    </row>
    <row r="1543" spans="2:3" x14ac:dyDescent="0.25">
      <c r="B1543" s="31">
        <v>40619</v>
      </c>
      <c r="C1543" s="33">
        <v>44.56</v>
      </c>
    </row>
    <row r="1544" spans="2:3" x14ac:dyDescent="0.25">
      <c r="B1544" s="31">
        <v>40618</v>
      </c>
      <c r="C1544" s="33">
        <v>43.81</v>
      </c>
    </row>
    <row r="1545" spans="2:3" x14ac:dyDescent="0.25">
      <c r="B1545" s="31">
        <v>40617</v>
      </c>
      <c r="C1545" s="33">
        <v>44.61</v>
      </c>
    </row>
    <row r="1546" spans="2:3" x14ac:dyDescent="0.25">
      <c r="B1546" s="31">
        <v>40616</v>
      </c>
      <c r="C1546" s="33">
        <v>45.3</v>
      </c>
    </row>
    <row r="1547" spans="2:3" x14ac:dyDescent="0.25">
      <c r="B1547" s="31">
        <v>40613</v>
      </c>
      <c r="C1547" s="33">
        <v>45.74</v>
      </c>
    </row>
    <row r="1548" spans="2:3" x14ac:dyDescent="0.25">
      <c r="B1548" s="31">
        <v>40612</v>
      </c>
      <c r="C1548" s="33">
        <v>45.53</v>
      </c>
    </row>
    <row r="1549" spans="2:3" x14ac:dyDescent="0.25">
      <c r="B1549" s="31">
        <v>40611</v>
      </c>
      <c r="C1549" s="33">
        <v>46.56</v>
      </c>
    </row>
    <row r="1550" spans="2:3" x14ac:dyDescent="0.25">
      <c r="B1550" s="31">
        <v>40610</v>
      </c>
      <c r="C1550" s="33">
        <v>46.4</v>
      </c>
    </row>
    <row r="1551" spans="2:3" x14ac:dyDescent="0.25">
      <c r="B1551" s="31">
        <v>40609</v>
      </c>
      <c r="C1551" s="33">
        <v>45.19</v>
      </c>
    </row>
    <row r="1552" spans="2:3" x14ac:dyDescent="0.25">
      <c r="B1552" s="31">
        <v>40606</v>
      </c>
      <c r="C1552" s="33">
        <v>45.52</v>
      </c>
    </row>
    <row r="1553" spans="2:3" x14ac:dyDescent="0.25">
      <c r="B1553" s="31">
        <v>40605</v>
      </c>
      <c r="C1553" s="33">
        <v>46.08</v>
      </c>
    </row>
    <row r="1554" spans="2:3" x14ac:dyDescent="0.25">
      <c r="B1554" s="31">
        <v>40604</v>
      </c>
      <c r="C1554" s="33">
        <v>45.21</v>
      </c>
    </row>
    <row r="1555" spans="2:3" x14ac:dyDescent="0.25">
      <c r="B1555" s="31">
        <v>40603</v>
      </c>
      <c r="C1555" s="33">
        <v>45.6</v>
      </c>
    </row>
    <row r="1556" spans="2:3" x14ac:dyDescent="0.25">
      <c r="B1556" s="31">
        <v>40602</v>
      </c>
      <c r="C1556" s="33">
        <v>46.69</v>
      </c>
    </row>
    <row r="1557" spans="2:3" x14ac:dyDescent="0.25">
      <c r="B1557" s="31">
        <v>40599</v>
      </c>
      <c r="C1557" s="33">
        <v>46.68</v>
      </c>
    </row>
    <row r="1558" spans="2:3" x14ac:dyDescent="0.25">
      <c r="B1558" s="31">
        <v>40598</v>
      </c>
      <c r="C1558" s="33">
        <v>45.91</v>
      </c>
    </row>
    <row r="1559" spans="2:3" x14ac:dyDescent="0.25">
      <c r="B1559" s="31">
        <v>40597</v>
      </c>
      <c r="C1559" s="33">
        <v>45.96</v>
      </c>
    </row>
    <row r="1560" spans="2:3" x14ac:dyDescent="0.25">
      <c r="B1560" s="31">
        <v>40596</v>
      </c>
      <c r="C1560" s="33">
        <v>46.01</v>
      </c>
    </row>
    <row r="1561" spans="2:3" x14ac:dyDescent="0.25">
      <c r="B1561" s="31">
        <v>40592</v>
      </c>
      <c r="C1561" s="33">
        <v>48</v>
      </c>
    </row>
    <row r="1562" spans="2:3" x14ac:dyDescent="0.25">
      <c r="B1562" s="31">
        <v>40591</v>
      </c>
      <c r="C1562" s="33">
        <v>47.82</v>
      </c>
    </row>
    <row r="1563" spans="2:3" x14ac:dyDescent="0.25">
      <c r="B1563" s="31">
        <v>40590</v>
      </c>
      <c r="C1563" s="33">
        <v>47.94</v>
      </c>
    </row>
    <row r="1564" spans="2:3" x14ac:dyDescent="0.25">
      <c r="B1564" s="31">
        <v>40589</v>
      </c>
      <c r="C1564" s="33">
        <v>46.82</v>
      </c>
    </row>
    <row r="1565" spans="2:3" x14ac:dyDescent="0.25">
      <c r="B1565" s="31">
        <v>40588</v>
      </c>
      <c r="C1565" s="33">
        <v>46.54</v>
      </c>
    </row>
    <row r="1566" spans="2:3" x14ac:dyDescent="0.25">
      <c r="B1566" s="31">
        <v>40585</v>
      </c>
      <c r="C1566" s="33">
        <v>46.57</v>
      </c>
    </row>
    <row r="1567" spans="2:3" x14ac:dyDescent="0.25">
      <c r="B1567" s="31">
        <v>40584</v>
      </c>
      <c r="C1567" s="33">
        <v>45.53</v>
      </c>
    </row>
    <row r="1568" spans="2:3" x14ac:dyDescent="0.25">
      <c r="B1568" s="31">
        <v>40583</v>
      </c>
      <c r="C1568" s="33">
        <v>45.11</v>
      </c>
    </row>
    <row r="1569" spans="2:3" x14ac:dyDescent="0.25">
      <c r="B1569" s="31">
        <v>40582</v>
      </c>
      <c r="C1569" s="33">
        <v>45.74</v>
      </c>
    </row>
    <row r="1570" spans="2:3" x14ac:dyDescent="0.25">
      <c r="B1570" s="31">
        <v>40581</v>
      </c>
      <c r="C1570" s="33">
        <v>45.5</v>
      </c>
    </row>
    <row r="1571" spans="2:3" x14ac:dyDescent="0.25">
      <c r="B1571" s="31">
        <v>40578</v>
      </c>
      <c r="C1571" s="33">
        <v>44.59</v>
      </c>
    </row>
    <row r="1572" spans="2:3" x14ac:dyDescent="0.25">
      <c r="B1572" s="31">
        <v>40577</v>
      </c>
      <c r="C1572" s="33">
        <v>45.46</v>
      </c>
    </row>
    <row r="1573" spans="2:3" x14ac:dyDescent="0.25">
      <c r="B1573" s="31">
        <v>40576</v>
      </c>
      <c r="C1573" s="33">
        <v>45.45</v>
      </c>
    </row>
    <row r="1574" spans="2:3" x14ac:dyDescent="0.25">
      <c r="B1574" s="31">
        <v>40575</v>
      </c>
      <c r="C1574" s="33">
        <v>45.93</v>
      </c>
    </row>
    <row r="1575" spans="2:3" x14ac:dyDescent="0.25">
      <c r="B1575" s="31">
        <v>40574</v>
      </c>
      <c r="C1575" s="33">
        <v>44.94</v>
      </c>
    </row>
    <row r="1576" spans="2:3" x14ac:dyDescent="0.25">
      <c r="B1576" s="31">
        <v>40571</v>
      </c>
      <c r="C1576" s="33">
        <v>44.54</v>
      </c>
    </row>
    <row r="1577" spans="2:3" x14ac:dyDescent="0.25">
      <c r="B1577" s="31">
        <v>40570</v>
      </c>
      <c r="C1577" s="33">
        <v>45.1</v>
      </c>
    </row>
    <row r="1578" spans="2:3" x14ac:dyDescent="0.25">
      <c r="B1578" s="31">
        <v>40569</v>
      </c>
      <c r="C1578" s="33">
        <v>44.98</v>
      </c>
    </row>
    <row r="1579" spans="2:3" x14ac:dyDescent="0.25">
      <c r="B1579" s="31">
        <v>40568</v>
      </c>
      <c r="C1579" s="33">
        <v>44.87</v>
      </c>
    </row>
    <row r="1580" spans="2:3" x14ac:dyDescent="0.25">
      <c r="B1580" s="31">
        <v>40567</v>
      </c>
      <c r="C1580" s="33">
        <v>45.02</v>
      </c>
    </row>
    <row r="1581" spans="2:3" x14ac:dyDescent="0.25">
      <c r="B1581" s="31">
        <v>40564</v>
      </c>
      <c r="C1581" s="33">
        <v>45.29</v>
      </c>
    </row>
    <row r="1582" spans="2:3" x14ac:dyDescent="0.25">
      <c r="B1582" s="31">
        <v>40563</v>
      </c>
      <c r="C1582" s="33">
        <v>44.75</v>
      </c>
    </row>
    <row r="1583" spans="2:3" x14ac:dyDescent="0.25">
      <c r="B1583" s="31">
        <v>40562</v>
      </c>
      <c r="C1583" s="33">
        <v>43.71</v>
      </c>
    </row>
    <row r="1584" spans="2:3" x14ac:dyDescent="0.25">
      <c r="B1584" s="31">
        <v>40561</v>
      </c>
      <c r="C1584" s="33">
        <v>44.75</v>
      </c>
    </row>
    <row r="1585" spans="2:3" x14ac:dyDescent="0.25">
      <c r="B1585" s="31">
        <v>40557</v>
      </c>
      <c r="C1585" s="33">
        <v>44.91</v>
      </c>
    </row>
    <row r="1586" spans="2:3" x14ac:dyDescent="0.25">
      <c r="B1586" s="31">
        <v>40556</v>
      </c>
      <c r="C1586" s="33">
        <v>44.45</v>
      </c>
    </row>
    <row r="1587" spans="2:3" x14ac:dyDescent="0.25">
      <c r="B1587" s="31">
        <v>40555</v>
      </c>
      <c r="C1587" s="33">
        <v>44.71</v>
      </c>
    </row>
    <row r="1588" spans="2:3" x14ac:dyDescent="0.25">
      <c r="B1588" s="31">
        <v>40554</v>
      </c>
      <c r="C1588" s="33">
        <v>43.6</v>
      </c>
    </row>
    <row r="1589" spans="2:3" x14ac:dyDescent="0.25">
      <c r="B1589" s="31">
        <v>40553</v>
      </c>
      <c r="C1589" s="33">
        <v>43.4</v>
      </c>
    </row>
    <row r="1590" spans="2:3" x14ac:dyDescent="0.25">
      <c r="B1590" s="31">
        <v>40550</v>
      </c>
      <c r="C1590" s="33">
        <v>43.64</v>
      </c>
    </row>
    <row r="1591" spans="2:3" x14ac:dyDescent="0.25">
      <c r="B1591" s="31">
        <v>40549</v>
      </c>
      <c r="C1591" s="33">
        <v>44.48</v>
      </c>
    </row>
    <row r="1592" spans="2:3" x14ac:dyDescent="0.25">
      <c r="B1592" s="31">
        <v>40548</v>
      </c>
      <c r="C1592" s="33">
        <v>44.7</v>
      </c>
    </row>
    <row r="1593" spans="2:3" x14ac:dyDescent="0.25">
      <c r="B1593" s="31">
        <v>40547</v>
      </c>
      <c r="C1593" s="33">
        <v>44.16</v>
      </c>
    </row>
    <row r="1594" spans="2:3" x14ac:dyDescent="0.25">
      <c r="B1594" s="31">
        <v>40546</v>
      </c>
      <c r="C1594" s="33">
        <v>43.58</v>
      </c>
    </row>
    <row r="1595" spans="2:3" x14ac:dyDescent="0.25">
      <c r="B1595" s="31">
        <v>40543</v>
      </c>
      <c r="C1595" s="33">
        <v>42.42</v>
      </c>
    </row>
    <row r="1596" spans="2:3" x14ac:dyDescent="0.25">
      <c r="B1596" s="31">
        <v>40542</v>
      </c>
      <c r="C1596" s="33">
        <v>42.23</v>
      </c>
    </row>
    <row r="1597" spans="2:3" x14ac:dyDescent="0.25">
      <c r="B1597" s="31">
        <v>40541</v>
      </c>
      <c r="C1597" s="33">
        <v>42.36</v>
      </c>
    </row>
    <row r="1598" spans="2:3" x14ac:dyDescent="0.25">
      <c r="B1598" s="31">
        <v>40540</v>
      </c>
      <c r="C1598" s="33">
        <v>42.61</v>
      </c>
    </row>
    <row r="1599" spans="2:3" x14ac:dyDescent="0.25">
      <c r="B1599" s="31">
        <v>40539</v>
      </c>
      <c r="C1599" s="33">
        <v>42.67</v>
      </c>
    </row>
    <row r="1600" spans="2:3" x14ac:dyDescent="0.25">
      <c r="B1600" s="31">
        <v>40535</v>
      </c>
      <c r="C1600" s="33">
        <v>42.08</v>
      </c>
    </row>
    <row r="1601" spans="2:3" x14ac:dyDescent="0.25">
      <c r="B1601" s="31">
        <v>40534</v>
      </c>
      <c r="C1601" s="33">
        <v>42.16</v>
      </c>
    </row>
    <row r="1602" spans="2:3" x14ac:dyDescent="0.25">
      <c r="B1602" s="31">
        <v>40533</v>
      </c>
      <c r="C1602" s="33">
        <v>41</v>
      </c>
    </row>
    <row r="1603" spans="2:3" x14ac:dyDescent="0.25">
      <c r="B1603" s="31">
        <v>40532</v>
      </c>
      <c r="C1603" s="33">
        <v>39.950000000000003</v>
      </c>
    </row>
    <row r="1604" spans="2:3" x14ac:dyDescent="0.25">
      <c r="B1604" s="31">
        <v>40529</v>
      </c>
      <c r="C1604" s="33">
        <v>39.67</v>
      </c>
    </row>
    <row r="1605" spans="2:3" x14ac:dyDescent="0.25">
      <c r="B1605" s="31">
        <v>40528</v>
      </c>
      <c r="C1605" s="33">
        <v>40.012500000000003</v>
      </c>
    </row>
    <row r="1606" spans="2:3" x14ac:dyDescent="0.25">
      <c r="B1606" s="31">
        <v>40527</v>
      </c>
      <c r="C1606" s="33">
        <v>40.21</v>
      </c>
    </row>
    <row r="1607" spans="2:3" x14ac:dyDescent="0.25">
      <c r="B1607" s="31">
        <v>40526</v>
      </c>
      <c r="C1607" s="33">
        <v>40.79</v>
      </c>
    </row>
    <row r="1608" spans="2:3" x14ac:dyDescent="0.25">
      <c r="B1608" s="31">
        <v>40525</v>
      </c>
      <c r="C1608" s="33">
        <v>41.51</v>
      </c>
    </row>
    <row r="1609" spans="2:3" x14ac:dyDescent="0.25">
      <c r="B1609" s="31">
        <v>40522</v>
      </c>
      <c r="C1609" s="33">
        <v>41.43</v>
      </c>
    </row>
    <row r="1610" spans="2:3" x14ac:dyDescent="0.25">
      <c r="B1610" s="31">
        <v>40521</v>
      </c>
      <c r="C1610" s="33">
        <v>40.81</v>
      </c>
    </row>
    <row r="1611" spans="2:3" x14ac:dyDescent="0.25">
      <c r="B1611" s="31">
        <v>40520</v>
      </c>
      <c r="C1611" s="33">
        <v>40.26</v>
      </c>
    </row>
    <row r="1612" spans="2:3" x14ac:dyDescent="0.25">
      <c r="B1612" s="31">
        <v>40519</v>
      </c>
      <c r="C1612" s="33">
        <v>39.25</v>
      </c>
    </row>
    <row r="1613" spans="2:3" x14ac:dyDescent="0.25">
      <c r="B1613" s="31">
        <v>40518</v>
      </c>
      <c r="C1613" s="33">
        <v>39.905000000000001</v>
      </c>
    </row>
    <row r="1614" spans="2:3" x14ac:dyDescent="0.25">
      <c r="B1614" s="31">
        <v>40515</v>
      </c>
      <c r="C1614" s="33">
        <v>39.61</v>
      </c>
    </row>
    <row r="1615" spans="2:3" x14ac:dyDescent="0.25">
      <c r="B1615" s="31">
        <v>40514</v>
      </c>
      <c r="C1615" s="33">
        <v>39.31</v>
      </c>
    </row>
    <row r="1616" spans="2:3" x14ac:dyDescent="0.25">
      <c r="B1616" s="31">
        <v>40513</v>
      </c>
      <c r="C1616" s="33">
        <v>38.15</v>
      </c>
    </row>
    <row r="1617" spans="2:3" x14ac:dyDescent="0.25">
      <c r="B1617" s="31">
        <v>40512</v>
      </c>
      <c r="C1617" s="33">
        <v>37.4</v>
      </c>
    </row>
    <row r="1618" spans="2:3" x14ac:dyDescent="0.25">
      <c r="B1618" s="31">
        <v>40511</v>
      </c>
      <c r="C1618" s="33">
        <v>37.909999999999997</v>
      </c>
    </row>
    <row r="1619" spans="2:3" x14ac:dyDescent="0.25">
      <c r="B1619" s="31">
        <v>40508</v>
      </c>
      <c r="C1619" s="33">
        <v>37.5</v>
      </c>
    </row>
    <row r="1620" spans="2:3" x14ac:dyDescent="0.25">
      <c r="B1620" s="31">
        <v>40506</v>
      </c>
      <c r="C1620" s="33">
        <v>38.159999999999997</v>
      </c>
    </row>
    <row r="1621" spans="2:3" x14ac:dyDescent="0.25">
      <c r="B1621" s="31">
        <v>40505</v>
      </c>
      <c r="C1621" s="33">
        <v>37.630000000000003</v>
      </c>
    </row>
    <row r="1622" spans="2:3" x14ac:dyDescent="0.25">
      <c r="B1622" s="31">
        <v>40504</v>
      </c>
      <c r="C1622" s="33">
        <v>38.51</v>
      </c>
    </row>
    <row r="1623" spans="2:3" x14ac:dyDescent="0.25">
      <c r="B1623" s="31">
        <v>40501</v>
      </c>
      <c r="C1623" s="33">
        <v>39.409999999999997</v>
      </c>
    </row>
    <row r="1624" spans="2:3" x14ac:dyDescent="0.25">
      <c r="B1624" s="31">
        <v>40500</v>
      </c>
      <c r="C1624" s="33">
        <v>39.659999999999997</v>
      </c>
    </row>
    <row r="1625" spans="2:3" x14ac:dyDescent="0.25">
      <c r="B1625" s="31">
        <v>40499</v>
      </c>
      <c r="C1625" s="33">
        <v>39.18</v>
      </c>
    </row>
    <row r="1626" spans="2:3" x14ac:dyDescent="0.25">
      <c r="B1626" s="31">
        <v>40498</v>
      </c>
      <c r="C1626" s="33">
        <v>39.61</v>
      </c>
    </row>
    <row r="1627" spans="2:3" x14ac:dyDescent="0.25">
      <c r="B1627" s="31">
        <v>40497</v>
      </c>
      <c r="C1627" s="33">
        <v>40.08</v>
      </c>
    </row>
    <row r="1628" spans="2:3" x14ac:dyDescent="0.25">
      <c r="B1628" s="31">
        <v>40494</v>
      </c>
      <c r="C1628" s="33">
        <v>39.61</v>
      </c>
    </row>
    <row r="1629" spans="2:3" x14ac:dyDescent="0.25">
      <c r="B1629" s="31">
        <v>40493</v>
      </c>
      <c r="C1629" s="33">
        <v>40.020000000000003</v>
      </c>
    </row>
    <row r="1630" spans="2:3" x14ac:dyDescent="0.25">
      <c r="B1630" s="31">
        <v>40492</v>
      </c>
      <c r="C1630" s="33">
        <v>40.619999999999997</v>
      </c>
    </row>
    <row r="1631" spans="2:3" x14ac:dyDescent="0.25">
      <c r="B1631" s="31">
        <v>40491</v>
      </c>
      <c r="C1631" s="33">
        <v>39.9</v>
      </c>
    </row>
    <row r="1632" spans="2:3" x14ac:dyDescent="0.25">
      <c r="B1632" s="31">
        <v>40490</v>
      </c>
      <c r="C1632" s="33">
        <v>40.51</v>
      </c>
    </row>
    <row r="1633" spans="2:3" x14ac:dyDescent="0.25">
      <c r="B1633" s="31">
        <v>40487</v>
      </c>
      <c r="C1633" s="33">
        <v>40.94</v>
      </c>
    </row>
    <row r="1634" spans="2:3" x14ac:dyDescent="0.25">
      <c r="B1634" s="31">
        <v>40486</v>
      </c>
      <c r="C1634" s="33">
        <v>39.799999999999997</v>
      </c>
    </row>
    <row r="1635" spans="2:3" x14ac:dyDescent="0.25">
      <c r="B1635" s="31">
        <v>40485</v>
      </c>
      <c r="C1635" s="33">
        <v>37.72</v>
      </c>
    </row>
    <row r="1636" spans="2:3" x14ac:dyDescent="0.25">
      <c r="B1636" s="31">
        <v>40484</v>
      </c>
      <c r="C1636" s="33">
        <v>36.96</v>
      </c>
    </row>
    <row r="1637" spans="2:3" x14ac:dyDescent="0.25">
      <c r="B1637" s="31">
        <v>40483</v>
      </c>
      <c r="C1637" s="33">
        <v>37.42</v>
      </c>
    </row>
    <row r="1638" spans="2:3" x14ac:dyDescent="0.25">
      <c r="B1638" s="31">
        <v>40480</v>
      </c>
      <c r="C1638" s="33">
        <v>37.630000000000003</v>
      </c>
    </row>
    <row r="1639" spans="2:3" x14ac:dyDescent="0.25">
      <c r="B1639" s="31">
        <v>40479</v>
      </c>
      <c r="C1639" s="33">
        <v>37.51</v>
      </c>
    </row>
    <row r="1640" spans="2:3" x14ac:dyDescent="0.25">
      <c r="B1640" s="31">
        <v>40478</v>
      </c>
      <c r="C1640" s="33">
        <v>37.54</v>
      </c>
    </row>
    <row r="1641" spans="2:3" x14ac:dyDescent="0.25">
      <c r="B1641" s="31">
        <v>40477</v>
      </c>
      <c r="C1641" s="33">
        <v>37.200000000000003</v>
      </c>
    </row>
    <row r="1642" spans="2:3" x14ac:dyDescent="0.25">
      <c r="B1642" s="31">
        <v>40476</v>
      </c>
      <c r="C1642" s="33">
        <v>37.07</v>
      </c>
    </row>
    <row r="1643" spans="2:3" x14ac:dyDescent="0.25">
      <c r="B1643" s="31">
        <v>40473</v>
      </c>
      <c r="C1643" s="33">
        <v>37.700000000000003</v>
      </c>
    </row>
    <row r="1644" spans="2:3" x14ac:dyDescent="0.25">
      <c r="B1644" s="31">
        <v>40472</v>
      </c>
      <c r="C1644" s="33">
        <v>37.700000000000003</v>
      </c>
    </row>
    <row r="1645" spans="2:3" x14ac:dyDescent="0.25">
      <c r="B1645" s="31">
        <v>40471</v>
      </c>
      <c r="C1645" s="33">
        <v>38.1</v>
      </c>
    </row>
    <row r="1646" spans="2:3" x14ac:dyDescent="0.25">
      <c r="B1646" s="31">
        <v>40470</v>
      </c>
      <c r="C1646" s="33">
        <v>37.69</v>
      </c>
    </row>
    <row r="1647" spans="2:3" x14ac:dyDescent="0.25">
      <c r="B1647" s="31">
        <v>40469</v>
      </c>
      <c r="C1647" s="33">
        <v>38.200000000000003</v>
      </c>
    </row>
    <row r="1648" spans="2:3" x14ac:dyDescent="0.25">
      <c r="B1648" s="31">
        <v>40466</v>
      </c>
      <c r="C1648" s="33">
        <v>37.15</v>
      </c>
    </row>
    <row r="1649" spans="2:3" x14ac:dyDescent="0.25">
      <c r="B1649" s="31">
        <v>40465</v>
      </c>
      <c r="C1649" s="33">
        <v>38.72</v>
      </c>
    </row>
    <row r="1650" spans="2:3" x14ac:dyDescent="0.25">
      <c r="B1650" s="31">
        <v>40464</v>
      </c>
      <c r="C1650" s="33">
        <v>39.840000000000003</v>
      </c>
    </row>
    <row r="1651" spans="2:3" x14ac:dyDescent="0.25">
      <c r="B1651" s="31">
        <v>40463</v>
      </c>
      <c r="C1651" s="33">
        <v>40.4</v>
      </c>
    </row>
    <row r="1652" spans="2:3" x14ac:dyDescent="0.25">
      <c r="B1652" s="31">
        <v>40462</v>
      </c>
      <c r="C1652" s="33">
        <v>39.729999999999997</v>
      </c>
    </row>
    <row r="1653" spans="2:3" x14ac:dyDescent="0.25">
      <c r="B1653" s="31">
        <v>40459</v>
      </c>
      <c r="C1653" s="33">
        <v>39.31</v>
      </c>
    </row>
    <row r="1654" spans="2:3" x14ac:dyDescent="0.25">
      <c r="B1654" s="31">
        <v>40458</v>
      </c>
      <c r="C1654" s="33">
        <v>39.520000000000003</v>
      </c>
    </row>
    <row r="1655" spans="2:3" x14ac:dyDescent="0.25">
      <c r="B1655" s="31">
        <v>40457</v>
      </c>
      <c r="C1655" s="33">
        <v>39.9</v>
      </c>
    </row>
    <row r="1656" spans="2:3" x14ac:dyDescent="0.25">
      <c r="B1656" s="31">
        <v>40456</v>
      </c>
      <c r="C1656" s="33">
        <v>39.64</v>
      </c>
    </row>
    <row r="1657" spans="2:3" x14ac:dyDescent="0.25">
      <c r="B1657" s="31">
        <v>40455</v>
      </c>
      <c r="C1657" s="33">
        <v>38.950000000000003</v>
      </c>
    </row>
    <row r="1658" spans="2:3" x14ac:dyDescent="0.25">
      <c r="B1658" s="31">
        <v>40452</v>
      </c>
      <c r="C1658" s="33">
        <v>38.81</v>
      </c>
    </row>
    <row r="1659" spans="2:3" x14ac:dyDescent="0.25">
      <c r="B1659" s="31">
        <v>40451</v>
      </c>
      <c r="C1659" s="33">
        <v>38.06</v>
      </c>
    </row>
    <row r="1660" spans="2:3" x14ac:dyDescent="0.25">
      <c r="B1660" s="31">
        <v>40450</v>
      </c>
      <c r="C1660" s="33">
        <v>38.409999999999997</v>
      </c>
    </row>
    <row r="1661" spans="2:3" x14ac:dyDescent="0.25">
      <c r="B1661" s="31">
        <v>40449</v>
      </c>
      <c r="C1661" s="33">
        <v>38.950000000000003</v>
      </c>
    </row>
    <row r="1662" spans="2:3" x14ac:dyDescent="0.25">
      <c r="B1662" s="31">
        <v>40448</v>
      </c>
      <c r="C1662" s="33">
        <v>39.08</v>
      </c>
    </row>
    <row r="1663" spans="2:3" x14ac:dyDescent="0.25">
      <c r="B1663" s="31">
        <v>40445</v>
      </c>
      <c r="C1663" s="33">
        <v>39.752499999999998</v>
      </c>
    </row>
    <row r="1664" spans="2:3" x14ac:dyDescent="0.25">
      <c r="B1664" s="31">
        <v>40444</v>
      </c>
      <c r="C1664" s="33">
        <v>39.1</v>
      </c>
    </row>
    <row r="1665" spans="2:3" x14ac:dyDescent="0.25">
      <c r="B1665" s="31">
        <v>40443</v>
      </c>
      <c r="C1665" s="33">
        <v>39.94</v>
      </c>
    </row>
    <row r="1666" spans="2:3" x14ac:dyDescent="0.25">
      <c r="B1666" s="31">
        <v>40442</v>
      </c>
      <c r="C1666" s="33">
        <v>40.590000000000003</v>
      </c>
    </row>
    <row r="1667" spans="2:3" x14ac:dyDescent="0.25">
      <c r="B1667" s="31">
        <v>40441</v>
      </c>
      <c r="C1667" s="33">
        <v>41.19</v>
      </c>
    </row>
    <row r="1668" spans="2:3" x14ac:dyDescent="0.25">
      <c r="B1668" s="31">
        <v>40438</v>
      </c>
      <c r="C1668" s="33">
        <v>40.06</v>
      </c>
    </row>
    <row r="1669" spans="2:3" x14ac:dyDescent="0.25">
      <c r="B1669" s="31">
        <v>40437</v>
      </c>
      <c r="C1669" s="33">
        <v>40.99</v>
      </c>
    </row>
    <row r="1670" spans="2:3" x14ac:dyDescent="0.25">
      <c r="B1670" s="31">
        <v>40436</v>
      </c>
      <c r="C1670" s="33">
        <v>40.98</v>
      </c>
    </row>
    <row r="1671" spans="2:3" x14ac:dyDescent="0.25">
      <c r="B1671" s="31">
        <v>40435</v>
      </c>
      <c r="C1671" s="33">
        <v>40.72</v>
      </c>
    </row>
    <row r="1672" spans="2:3" x14ac:dyDescent="0.25">
      <c r="B1672" s="31">
        <v>40434</v>
      </c>
      <c r="C1672" s="33">
        <v>41.12</v>
      </c>
    </row>
    <row r="1673" spans="2:3" x14ac:dyDescent="0.25">
      <c r="B1673" s="31">
        <v>40431</v>
      </c>
      <c r="C1673" s="33">
        <v>39.76</v>
      </c>
    </row>
    <row r="1674" spans="2:3" x14ac:dyDescent="0.25">
      <c r="B1674" s="31">
        <v>40430</v>
      </c>
      <c r="C1674" s="33">
        <v>40.1</v>
      </c>
    </row>
    <row r="1675" spans="2:3" x14ac:dyDescent="0.25">
      <c r="B1675" s="31">
        <v>40429</v>
      </c>
      <c r="C1675" s="33">
        <v>39.119999999999997</v>
      </c>
    </row>
    <row r="1676" spans="2:3" x14ac:dyDescent="0.25">
      <c r="B1676" s="31">
        <v>40428</v>
      </c>
      <c r="C1676" s="33">
        <v>38.28</v>
      </c>
    </row>
    <row r="1677" spans="2:3" x14ac:dyDescent="0.25">
      <c r="B1677" s="31">
        <v>40424</v>
      </c>
      <c r="C1677" s="33">
        <v>39.17</v>
      </c>
    </row>
    <row r="1678" spans="2:3" x14ac:dyDescent="0.25">
      <c r="B1678" s="31">
        <v>40423</v>
      </c>
      <c r="C1678" s="33">
        <v>38.159999999999997</v>
      </c>
    </row>
    <row r="1679" spans="2:3" x14ac:dyDescent="0.25">
      <c r="B1679" s="31">
        <v>40422</v>
      </c>
      <c r="C1679" s="33">
        <v>37.74</v>
      </c>
    </row>
    <row r="1680" spans="2:3" x14ac:dyDescent="0.25">
      <c r="B1680" s="31">
        <v>40421</v>
      </c>
      <c r="C1680" s="33">
        <v>36.36</v>
      </c>
    </row>
    <row r="1681" spans="2:3" x14ac:dyDescent="0.25">
      <c r="B1681" s="31">
        <v>40420</v>
      </c>
      <c r="C1681" s="33">
        <v>35.85</v>
      </c>
    </row>
    <row r="1682" spans="2:3" x14ac:dyDescent="0.25">
      <c r="B1682" s="31">
        <v>40417</v>
      </c>
      <c r="C1682" s="33">
        <v>36.6</v>
      </c>
    </row>
    <row r="1683" spans="2:3" x14ac:dyDescent="0.25">
      <c r="B1683" s="31">
        <v>40416</v>
      </c>
      <c r="C1683" s="33">
        <v>35.630000000000003</v>
      </c>
    </row>
    <row r="1684" spans="2:3" x14ac:dyDescent="0.25">
      <c r="B1684" s="31">
        <v>40415</v>
      </c>
      <c r="C1684" s="33">
        <v>36.229999999999997</v>
      </c>
    </row>
    <row r="1685" spans="2:3" x14ac:dyDescent="0.25">
      <c r="B1685" s="31">
        <v>40414</v>
      </c>
      <c r="C1685" s="33">
        <v>36.21</v>
      </c>
    </row>
    <row r="1686" spans="2:3" x14ac:dyDescent="0.25">
      <c r="B1686" s="31">
        <v>40413</v>
      </c>
      <c r="C1686" s="33">
        <v>36.880000000000003</v>
      </c>
    </row>
    <row r="1687" spans="2:3" x14ac:dyDescent="0.25">
      <c r="B1687" s="31">
        <v>40410</v>
      </c>
      <c r="C1687" s="33">
        <v>37.14</v>
      </c>
    </row>
    <row r="1688" spans="2:3" x14ac:dyDescent="0.25">
      <c r="B1688" s="31">
        <v>40409</v>
      </c>
      <c r="C1688" s="33">
        <v>37.07</v>
      </c>
    </row>
    <row r="1689" spans="2:3" x14ac:dyDescent="0.25">
      <c r="B1689" s="31">
        <v>40408</v>
      </c>
      <c r="C1689" s="33">
        <v>37.89</v>
      </c>
    </row>
    <row r="1690" spans="2:3" x14ac:dyDescent="0.25">
      <c r="B1690" s="31">
        <v>40407</v>
      </c>
      <c r="C1690" s="33">
        <v>37.479999999999997</v>
      </c>
    </row>
    <row r="1691" spans="2:3" x14ac:dyDescent="0.25">
      <c r="B1691" s="31">
        <v>40406</v>
      </c>
      <c r="C1691" s="33">
        <v>37.69</v>
      </c>
    </row>
    <row r="1692" spans="2:3" x14ac:dyDescent="0.25">
      <c r="B1692" s="31">
        <v>40403</v>
      </c>
      <c r="C1692" s="33">
        <v>37.5</v>
      </c>
    </row>
    <row r="1693" spans="2:3" x14ac:dyDescent="0.25">
      <c r="B1693" s="31">
        <v>40402</v>
      </c>
      <c r="C1693" s="33">
        <v>37.81</v>
      </c>
    </row>
    <row r="1694" spans="2:3" x14ac:dyDescent="0.25">
      <c r="B1694" s="31">
        <v>40401</v>
      </c>
      <c r="C1694" s="33">
        <v>37.770000000000003</v>
      </c>
    </row>
    <row r="1695" spans="2:3" x14ac:dyDescent="0.25">
      <c r="B1695" s="31">
        <v>40400</v>
      </c>
      <c r="C1695" s="33">
        <v>39.17</v>
      </c>
    </row>
    <row r="1696" spans="2:3" x14ac:dyDescent="0.25">
      <c r="B1696" s="31">
        <v>40399</v>
      </c>
      <c r="C1696" s="33">
        <v>39.82</v>
      </c>
    </row>
    <row r="1697" spans="2:3" x14ac:dyDescent="0.25">
      <c r="B1697" s="31">
        <v>40396</v>
      </c>
      <c r="C1697" s="33">
        <v>40.44</v>
      </c>
    </row>
    <row r="1698" spans="2:3" x14ac:dyDescent="0.25">
      <c r="B1698" s="31">
        <v>40395</v>
      </c>
      <c r="C1698" s="33">
        <v>41.27</v>
      </c>
    </row>
    <row r="1699" spans="2:3" x14ac:dyDescent="0.25">
      <c r="B1699" s="31">
        <v>40394</v>
      </c>
      <c r="C1699" s="33">
        <v>41.29</v>
      </c>
    </row>
    <row r="1700" spans="2:3" x14ac:dyDescent="0.25">
      <c r="B1700" s="31">
        <v>40393</v>
      </c>
      <c r="C1700" s="33">
        <v>41.08</v>
      </c>
    </row>
    <row r="1701" spans="2:3" x14ac:dyDescent="0.25">
      <c r="B1701" s="31">
        <v>40392</v>
      </c>
      <c r="C1701" s="33">
        <v>41.64</v>
      </c>
    </row>
    <row r="1702" spans="2:3" x14ac:dyDescent="0.25">
      <c r="B1702" s="31">
        <v>40389</v>
      </c>
      <c r="C1702" s="33">
        <v>40.28</v>
      </c>
    </row>
    <row r="1703" spans="2:3" x14ac:dyDescent="0.25">
      <c r="B1703" s="31">
        <v>40388</v>
      </c>
      <c r="C1703" s="33">
        <v>40.21</v>
      </c>
    </row>
    <row r="1704" spans="2:3" x14ac:dyDescent="0.25">
      <c r="B1704" s="31">
        <v>40387</v>
      </c>
      <c r="C1704" s="33">
        <v>40.32</v>
      </c>
    </row>
    <row r="1705" spans="2:3" x14ac:dyDescent="0.25">
      <c r="B1705" s="31">
        <v>40386</v>
      </c>
      <c r="C1705" s="33">
        <v>40.69</v>
      </c>
    </row>
    <row r="1706" spans="2:3" x14ac:dyDescent="0.25">
      <c r="B1706" s="31">
        <v>40385</v>
      </c>
      <c r="C1706" s="33">
        <v>40.33</v>
      </c>
    </row>
    <row r="1707" spans="2:3" x14ac:dyDescent="0.25">
      <c r="B1707" s="31">
        <v>40382</v>
      </c>
      <c r="C1707" s="33">
        <v>39.83</v>
      </c>
    </row>
    <row r="1708" spans="2:3" x14ac:dyDescent="0.25">
      <c r="B1708" s="31">
        <v>40381</v>
      </c>
      <c r="C1708" s="33">
        <v>39.35</v>
      </c>
    </row>
    <row r="1709" spans="2:3" x14ac:dyDescent="0.25">
      <c r="B1709" s="31">
        <v>40380</v>
      </c>
      <c r="C1709" s="33">
        <v>38.42</v>
      </c>
    </row>
    <row r="1710" spans="2:3" x14ac:dyDescent="0.25">
      <c r="B1710" s="31">
        <v>40379</v>
      </c>
      <c r="C1710" s="33">
        <v>39.630000000000003</v>
      </c>
    </row>
    <row r="1711" spans="2:3" x14ac:dyDescent="0.25">
      <c r="B1711" s="31">
        <v>40378</v>
      </c>
      <c r="C1711" s="33">
        <v>39.04</v>
      </c>
    </row>
    <row r="1712" spans="2:3" x14ac:dyDescent="0.25">
      <c r="B1712" s="31">
        <v>40375</v>
      </c>
      <c r="C1712" s="33">
        <v>39</v>
      </c>
    </row>
    <row r="1713" spans="2:3" x14ac:dyDescent="0.25">
      <c r="B1713" s="31">
        <v>40374</v>
      </c>
      <c r="C1713" s="33">
        <v>40.46</v>
      </c>
    </row>
    <row r="1714" spans="2:3" x14ac:dyDescent="0.25">
      <c r="B1714" s="31">
        <v>40373</v>
      </c>
      <c r="C1714" s="33">
        <v>40.35</v>
      </c>
    </row>
    <row r="1715" spans="2:3" x14ac:dyDescent="0.25">
      <c r="B1715" s="31">
        <v>40372</v>
      </c>
      <c r="C1715" s="33">
        <v>40.479999999999997</v>
      </c>
    </row>
    <row r="1716" spans="2:3" x14ac:dyDescent="0.25">
      <c r="B1716" s="31">
        <v>40371</v>
      </c>
      <c r="C1716" s="33">
        <v>39.19</v>
      </c>
    </row>
    <row r="1717" spans="2:3" x14ac:dyDescent="0.25">
      <c r="B1717" s="31">
        <v>40368</v>
      </c>
      <c r="C1717" s="33">
        <v>38.85</v>
      </c>
    </row>
    <row r="1718" spans="2:3" x14ac:dyDescent="0.25">
      <c r="B1718" s="31">
        <v>40367</v>
      </c>
      <c r="C1718" s="33">
        <v>38.159999999999997</v>
      </c>
    </row>
    <row r="1719" spans="2:3" x14ac:dyDescent="0.25">
      <c r="B1719" s="31">
        <v>40366</v>
      </c>
      <c r="C1719" s="33">
        <v>38.15</v>
      </c>
    </row>
    <row r="1720" spans="2:3" x14ac:dyDescent="0.25">
      <c r="B1720" s="31">
        <v>40365</v>
      </c>
      <c r="C1720" s="33">
        <v>36.33</v>
      </c>
    </row>
    <row r="1721" spans="2:3" x14ac:dyDescent="0.25">
      <c r="B1721" s="31">
        <v>40361</v>
      </c>
      <c r="C1721" s="33">
        <v>35.83</v>
      </c>
    </row>
    <row r="1722" spans="2:3" x14ac:dyDescent="0.25">
      <c r="B1722" s="31">
        <v>40360</v>
      </c>
      <c r="C1722" s="33">
        <v>36.08</v>
      </c>
    </row>
    <row r="1723" spans="2:3" x14ac:dyDescent="0.25">
      <c r="B1723" s="31">
        <v>40359</v>
      </c>
      <c r="C1723" s="33">
        <v>36.61</v>
      </c>
    </row>
    <row r="1724" spans="2:3" x14ac:dyDescent="0.25">
      <c r="B1724" s="31">
        <v>40358</v>
      </c>
      <c r="C1724" s="33">
        <v>37.06</v>
      </c>
    </row>
    <row r="1725" spans="2:3" x14ac:dyDescent="0.25">
      <c r="B1725" s="31">
        <v>40357</v>
      </c>
      <c r="C1725" s="33">
        <v>38.54</v>
      </c>
    </row>
    <row r="1726" spans="2:3" x14ac:dyDescent="0.25">
      <c r="B1726" s="31">
        <v>40354</v>
      </c>
      <c r="C1726" s="33">
        <v>39.44</v>
      </c>
    </row>
    <row r="1727" spans="2:3" x14ac:dyDescent="0.25">
      <c r="B1727" s="31">
        <v>40353</v>
      </c>
      <c r="C1727" s="33">
        <v>38.03</v>
      </c>
    </row>
    <row r="1728" spans="2:3" x14ac:dyDescent="0.25">
      <c r="B1728" s="31">
        <v>40352</v>
      </c>
      <c r="C1728" s="33">
        <v>38.89</v>
      </c>
    </row>
    <row r="1729" spans="2:3" x14ac:dyDescent="0.25">
      <c r="B1729" s="31">
        <v>40351</v>
      </c>
      <c r="C1729" s="33">
        <v>38.33</v>
      </c>
    </row>
    <row r="1730" spans="2:3" x14ac:dyDescent="0.25">
      <c r="B1730" s="31">
        <v>40350</v>
      </c>
      <c r="C1730" s="33">
        <v>38.869999999999997</v>
      </c>
    </row>
    <row r="1731" spans="2:3" x14ac:dyDescent="0.25">
      <c r="B1731" s="31">
        <v>40347</v>
      </c>
      <c r="C1731" s="33">
        <v>39.18</v>
      </c>
    </row>
    <row r="1732" spans="2:3" x14ac:dyDescent="0.25">
      <c r="B1732" s="31">
        <v>40346</v>
      </c>
      <c r="C1732" s="33">
        <v>38.44</v>
      </c>
    </row>
    <row r="1733" spans="2:3" x14ac:dyDescent="0.25">
      <c r="B1733" s="31">
        <v>40345</v>
      </c>
      <c r="C1733" s="33">
        <v>38.520000000000003</v>
      </c>
    </row>
    <row r="1734" spans="2:3" x14ac:dyDescent="0.25">
      <c r="B1734" s="31">
        <v>40344</v>
      </c>
      <c r="C1734" s="33">
        <v>38.25</v>
      </c>
    </row>
    <row r="1735" spans="2:3" x14ac:dyDescent="0.25">
      <c r="B1735" s="31">
        <v>40343</v>
      </c>
      <c r="C1735" s="33">
        <v>37.33</v>
      </c>
    </row>
    <row r="1736" spans="2:3" x14ac:dyDescent="0.25">
      <c r="B1736" s="31">
        <v>40340</v>
      </c>
      <c r="C1736" s="33">
        <v>38.090000000000003</v>
      </c>
    </row>
    <row r="1737" spans="2:3" x14ac:dyDescent="0.25">
      <c r="B1737" s="31">
        <v>40339</v>
      </c>
      <c r="C1737" s="33">
        <v>38.29</v>
      </c>
    </row>
    <row r="1738" spans="2:3" x14ac:dyDescent="0.25">
      <c r="B1738" s="31">
        <v>40338</v>
      </c>
      <c r="C1738" s="33">
        <v>37.119999999999997</v>
      </c>
    </row>
    <row r="1739" spans="2:3" x14ac:dyDescent="0.25">
      <c r="B1739" s="31">
        <v>40337</v>
      </c>
      <c r="C1739" s="33">
        <v>37.78</v>
      </c>
    </row>
    <row r="1740" spans="2:3" x14ac:dyDescent="0.25">
      <c r="B1740" s="31">
        <v>40336</v>
      </c>
      <c r="C1740" s="33">
        <v>36.72</v>
      </c>
    </row>
    <row r="1741" spans="2:3" x14ac:dyDescent="0.25">
      <c r="B1741" s="31">
        <v>40333</v>
      </c>
      <c r="C1741" s="33">
        <v>37.619999999999997</v>
      </c>
    </row>
    <row r="1742" spans="2:3" x14ac:dyDescent="0.25">
      <c r="B1742" s="31">
        <v>40332</v>
      </c>
      <c r="C1742" s="33">
        <v>39.1</v>
      </c>
    </row>
    <row r="1743" spans="2:3" x14ac:dyDescent="0.25">
      <c r="B1743" s="31">
        <v>40331</v>
      </c>
      <c r="C1743" s="33">
        <v>39.549999999999997</v>
      </c>
    </row>
    <row r="1744" spans="2:3" x14ac:dyDescent="0.25">
      <c r="B1744" s="31">
        <v>40330</v>
      </c>
      <c r="C1744" s="33">
        <v>38.54</v>
      </c>
    </row>
    <row r="1745" spans="2:3" x14ac:dyDescent="0.25">
      <c r="B1745" s="31">
        <v>40326</v>
      </c>
      <c r="C1745" s="33">
        <v>39.58</v>
      </c>
    </row>
    <row r="1746" spans="2:3" x14ac:dyDescent="0.25">
      <c r="B1746" s="31">
        <v>40325</v>
      </c>
      <c r="C1746" s="33">
        <v>40.42</v>
      </c>
    </row>
    <row r="1747" spans="2:3" x14ac:dyDescent="0.25">
      <c r="B1747" s="31">
        <v>40324</v>
      </c>
      <c r="C1747" s="33">
        <v>38.78</v>
      </c>
    </row>
    <row r="1748" spans="2:3" x14ac:dyDescent="0.25">
      <c r="B1748" s="31">
        <v>40323</v>
      </c>
      <c r="C1748" s="33">
        <v>38.94</v>
      </c>
    </row>
    <row r="1749" spans="2:3" x14ac:dyDescent="0.25">
      <c r="B1749" s="31">
        <v>40322</v>
      </c>
      <c r="C1749" s="33">
        <v>38.619999999999997</v>
      </c>
    </row>
    <row r="1750" spans="2:3" x14ac:dyDescent="0.25">
      <c r="B1750" s="31">
        <v>40319</v>
      </c>
      <c r="C1750" s="33">
        <v>40.049999999999997</v>
      </c>
    </row>
    <row r="1751" spans="2:3" x14ac:dyDescent="0.25">
      <c r="B1751" s="31">
        <v>40318</v>
      </c>
      <c r="C1751" s="33">
        <v>37.83</v>
      </c>
    </row>
    <row r="1752" spans="2:3" x14ac:dyDescent="0.25">
      <c r="B1752" s="31">
        <v>40317</v>
      </c>
      <c r="C1752" s="33">
        <v>39.380000000000003</v>
      </c>
    </row>
    <row r="1753" spans="2:3" x14ac:dyDescent="0.25">
      <c r="B1753" s="31">
        <v>40316</v>
      </c>
      <c r="C1753" s="33">
        <v>39.020000000000003</v>
      </c>
    </row>
    <row r="1754" spans="2:3" x14ac:dyDescent="0.25">
      <c r="B1754" s="31">
        <v>40315</v>
      </c>
      <c r="C1754" s="33">
        <v>39.840000000000003</v>
      </c>
    </row>
    <row r="1755" spans="2:3" x14ac:dyDescent="0.25">
      <c r="B1755" s="31">
        <v>40312</v>
      </c>
      <c r="C1755" s="33">
        <v>39.89</v>
      </c>
    </row>
    <row r="1756" spans="2:3" x14ac:dyDescent="0.25">
      <c r="B1756" s="31">
        <v>40311</v>
      </c>
      <c r="C1756" s="33">
        <v>40.81</v>
      </c>
    </row>
    <row r="1757" spans="2:3" x14ac:dyDescent="0.25">
      <c r="B1757" s="31">
        <v>40310</v>
      </c>
      <c r="C1757" s="33">
        <v>41.69</v>
      </c>
    </row>
    <row r="1758" spans="2:3" x14ac:dyDescent="0.25">
      <c r="B1758" s="31">
        <v>40309</v>
      </c>
      <c r="C1758" s="33">
        <v>41.55</v>
      </c>
    </row>
    <row r="1759" spans="2:3" x14ac:dyDescent="0.25">
      <c r="B1759" s="31">
        <v>40308</v>
      </c>
      <c r="C1759" s="33">
        <v>41.95</v>
      </c>
    </row>
    <row r="1760" spans="2:3" x14ac:dyDescent="0.25">
      <c r="B1760" s="31">
        <v>40305</v>
      </c>
      <c r="C1760" s="33">
        <v>40.76</v>
      </c>
    </row>
    <row r="1761" spans="2:3" x14ac:dyDescent="0.25">
      <c r="B1761" s="31">
        <v>40304</v>
      </c>
      <c r="C1761" s="33">
        <v>40.81</v>
      </c>
    </row>
    <row r="1762" spans="2:3" x14ac:dyDescent="0.25">
      <c r="B1762" s="31">
        <v>40303</v>
      </c>
      <c r="C1762" s="33">
        <v>42.63</v>
      </c>
    </row>
    <row r="1763" spans="2:3" x14ac:dyDescent="0.25">
      <c r="B1763" s="31">
        <v>40302</v>
      </c>
      <c r="C1763" s="33">
        <v>42.47</v>
      </c>
    </row>
    <row r="1764" spans="2:3" x14ac:dyDescent="0.25">
      <c r="B1764" s="31">
        <v>40301</v>
      </c>
      <c r="C1764" s="33">
        <v>43.53</v>
      </c>
    </row>
    <row r="1765" spans="2:3" x14ac:dyDescent="0.25">
      <c r="B1765" s="31">
        <v>40298</v>
      </c>
      <c r="C1765" s="33">
        <v>42.58</v>
      </c>
    </row>
    <row r="1766" spans="2:3" x14ac:dyDescent="0.25">
      <c r="B1766" s="31">
        <v>40297</v>
      </c>
      <c r="C1766" s="33">
        <v>44</v>
      </c>
    </row>
    <row r="1767" spans="2:3" x14ac:dyDescent="0.25">
      <c r="B1767" s="31">
        <v>40296</v>
      </c>
      <c r="C1767" s="33">
        <v>43.46</v>
      </c>
    </row>
    <row r="1768" spans="2:3" x14ac:dyDescent="0.25">
      <c r="B1768" s="31">
        <v>40295</v>
      </c>
      <c r="C1768" s="33">
        <v>42.41</v>
      </c>
    </row>
    <row r="1769" spans="2:3" x14ac:dyDescent="0.25">
      <c r="B1769" s="31">
        <v>40294</v>
      </c>
      <c r="C1769" s="33">
        <v>43.89</v>
      </c>
    </row>
    <row r="1770" spans="2:3" x14ac:dyDescent="0.25">
      <c r="B1770" s="31">
        <v>40291</v>
      </c>
      <c r="C1770" s="33">
        <v>44.94</v>
      </c>
    </row>
    <row r="1771" spans="2:3" x14ac:dyDescent="0.25">
      <c r="B1771" s="31">
        <v>40290</v>
      </c>
      <c r="C1771" s="33">
        <v>44.74</v>
      </c>
    </row>
    <row r="1772" spans="2:3" x14ac:dyDescent="0.25">
      <c r="B1772" s="31">
        <v>40289</v>
      </c>
      <c r="C1772" s="33">
        <v>45.35</v>
      </c>
    </row>
    <row r="1773" spans="2:3" x14ac:dyDescent="0.25">
      <c r="B1773" s="31">
        <v>40288</v>
      </c>
      <c r="C1773" s="33">
        <v>45.88</v>
      </c>
    </row>
    <row r="1774" spans="2:3" x14ac:dyDescent="0.25">
      <c r="B1774" s="31">
        <v>40287</v>
      </c>
      <c r="C1774" s="33">
        <v>45.39</v>
      </c>
    </row>
    <row r="1775" spans="2:3" x14ac:dyDescent="0.25">
      <c r="B1775" s="31">
        <v>40284</v>
      </c>
      <c r="C1775" s="33">
        <v>45.55</v>
      </c>
    </row>
    <row r="1776" spans="2:3" x14ac:dyDescent="0.25">
      <c r="B1776" s="31">
        <v>40283</v>
      </c>
      <c r="C1776" s="33">
        <v>47.81</v>
      </c>
    </row>
    <row r="1777" spans="2:3" x14ac:dyDescent="0.25">
      <c r="B1777" s="31">
        <v>40282</v>
      </c>
      <c r="C1777" s="33">
        <v>47.73</v>
      </c>
    </row>
    <row r="1778" spans="2:3" x14ac:dyDescent="0.25">
      <c r="B1778" s="31">
        <v>40281</v>
      </c>
      <c r="C1778" s="33">
        <v>45.87</v>
      </c>
    </row>
    <row r="1779" spans="2:3" x14ac:dyDescent="0.25">
      <c r="B1779" s="31">
        <v>40280</v>
      </c>
      <c r="C1779" s="33">
        <v>46.14</v>
      </c>
    </row>
    <row r="1780" spans="2:3" x14ac:dyDescent="0.25">
      <c r="B1780" s="31">
        <v>40277</v>
      </c>
      <c r="C1780" s="33">
        <v>45.98</v>
      </c>
    </row>
    <row r="1781" spans="2:3" x14ac:dyDescent="0.25">
      <c r="B1781" s="31">
        <v>40276</v>
      </c>
      <c r="C1781" s="33">
        <v>45.76</v>
      </c>
    </row>
    <row r="1782" spans="2:3" x14ac:dyDescent="0.25">
      <c r="B1782" s="31">
        <v>40275</v>
      </c>
      <c r="C1782" s="33">
        <v>45.32</v>
      </c>
    </row>
    <row r="1783" spans="2:3" x14ac:dyDescent="0.25">
      <c r="B1783" s="31">
        <v>40274</v>
      </c>
      <c r="C1783" s="33">
        <v>45.84</v>
      </c>
    </row>
    <row r="1784" spans="2:3" x14ac:dyDescent="0.25">
      <c r="B1784" s="31">
        <v>40273</v>
      </c>
      <c r="C1784" s="33">
        <v>45.34</v>
      </c>
    </row>
    <row r="1785" spans="2:3" x14ac:dyDescent="0.25">
      <c r="B1785" s="31">
        <v>40269</v>
      </c>
      <c r="C1785" s="33">
        <v>45.18</v>
      </c>
    </row>
    <row r="1786" spans="2:3" x14ac:dyDescent="0.25">
      <c r="B1786" s="31">
        <v>40268</v>
      </c>
      <c r="C1786" s="33">
        <v>44.7</v>
      </c>
    </row>
    <row r="1787" spans="2:3" x14ac:dyDescent="0.25">
      <c r="B1787" s="31">
        <v>40267</v>
      </c>
      <c r="C1787" s="33">
        <v>44.58</v>
      </c>
    </row>
    <row r="1788" spans="2:3" x14ac:dyDescent="0.25">
      <c r="B1788" s="31">
        <v>40266</v>
      </c>
      <c r="C1788" s="33">
        <v>44.86</v>
      </c>
    </row>
    <row r="1789" spans="2:3" x14ac:dyDescent="0.25">
      <c r="B1789" s="31">
        <v>40263</v>
      </c>
      <c r="C1789" s="33">
        <v>45.02</v>
      </c>
    </row>
    <row r="1790" spans="2:3" x14ac:dyDescent="0.25">
      <c r="B1790" s="31">
        <v>40262</v>
      </c>
      <c r="C1790" s="33">
        <v>44.94</v>
      </c>
    </row>
    <row r="1791" spans="2:3" x14ac:dyDescent="0.25">
      <c r="B1791" s="31">
        <v>40261</v>
      </c>
      <c r="C1791" s="33">
        <v>44.94</v>
      </c>
    </row>
    <row r="1792" spans="2:3" x14ac:dyDescent="0.25">
      <c r="B1792" s="31">
        <v>40260</v>
      </c>
      <c r="C1792" s="33">
        <v>44.58</v>
      </c>
    </row>
    <row r="1793" spans="2:3" x14ac:dyDescent="0.25">
      <c r="B1793" s="31">
        <v>40259</v>
      </c>
      <c r="C1793" s="33">
        <v>43.74</v>
      </c>
    </row>
    <row r="1794" spans="2:3" x14ac:dyDescent="0.25">
      <c r="B1794" s="31">
        <v>40256</v>
      </c>
      <c r="C1794" s="33">
        <v>43.45</v>
      </c>
    </row>
    <row r="1795" spans="2:3" x14ac:dyDescent="0.25">
      <c r="B1795" s="31">
        <v>40255</v>
      </c>
      <c r="C1795" s="33">
        <v>43.64</v>
      </c>
    </row>
    <row r="1796" spans="2:3" x14ac:dyDescent="0.25">
      <c r="B1796" s="31">
        <v>40254</v>
      </c>
      <c r="C1796" s="33">
        <v>43.79</v>
      </c>
    </row>
    <row r="1797" spans="2:3" x14ac:dyDescent="0.25">
      <c r="B1797" s="31">
        <v>40253</v>
      </c>
      <c r="C1797" s="33">
        <v>43.24</v>
      </c>
    </row>
    <row r="1798" spans="2:3" x14ac:dyDescent="0.25">
      <c r="B1798" s="31">
        <v>40252</v>
      </c>
      <c r="C1798" s="33">
        <v>43.07</v>
      </c>
    </row>
    <row r="1799" spans="2:3" x14ac:dyDescent="0.25">
      <c r="B1799" s="31">
        <v>40249</v>
      </c>
      <c r="C1799" s="33">
        <v>43.15</v>
      </c>
    </row>
    <row r="1800" spans="2:3" x14ac:dyDescent="0.25">
      <c r="B1800" s="31">
        <v>40248</v>
      </c>
      <c r="C1800" s="33">
        <v>43.18</v>
      </c>
    </row>
    <row r="1801" spans="2:3" x14ac:dyDescent="0.25">
      <c r="B1801" s="31">
        <v>40247</v>
      </c>
      <c r="C1801" s="33">
        <v>42.93</v>
      </c>
    </row>
    <row r="1802" spans="2:3" x14ac:dyDescent="0.25">
      <c r="B1802" s="31">
        <v>40246</v>
      </c>
      <c r="C1802" s="33">
        <v>42.42</v>
      </c>
    </row>
    <row r="1803" spans="2:3" x14ac:dyDescent="0.25">
      <c r="B1803" s="31">
        <v>40245</v>
      </c>
      <c r="C1803" s="33">
        <v>42.59</v>
      </c>
    </row>
    <row r="1804" spans="2:3" x14ac:dyDescent="0.25">
      <c r="B1804" s="31">
        <v>40242</v>
      </c>
      <c r="C1804" s="33">
        <v>42.81</v>
      </c>
    </row>
    <row r="1805" spans="2:3" x14ac:dyDescent="0.25">
      <c r="B1805" s="31">
        <v>40241</v>
      </c>
      <c r="C1805" s="33">
        <v>41.92</v>
      </c>
    </row>
    <row r="1806" spans="2:3" x14ac:dyDescent="0.25">
      <c r="B1806" s="31">
        <v>40240</v>
      </c>
      <c r="C1806" s="33">
        <v>41.53</v>
      </c>
    </row>
    <row r="1807" spans="2:3" x14ac:dyDescent="0.25">
      <c r="B1807" s="31">
        <v>40239</v>
      </c>
      <c r="C1807" s="33">
        <v>41.62</v>
      </c>
    </row>
    <row r="1808" spans="2:3" x14ac:dyDescent="0.25">
      <c r="B1808" s="31">
        <v>40238</v>
      </c>
      <c r="C1808" s="33">
        <v>41.83</v>
      </c>
    </row>
    <row r="1809" spans="2:3" x14ac:dyDescent="0.25">
      <c r="B1809" s="31">
        <v>40235</v>
      </c>
      <c r="C1809" s="33">
        <v>41.97</v>
      </c>
    </row>
    <row r="1810" spans="2:3" x14ac:dyDescent="0.25">
      <c r="B1810" s="31">
        <v>40234</v>
      </c>
      <c r="C1810" s="33">
        <v>40.64</v>
      </c>
    </row>
    <row r="1811" spans="2:3" x14ac:dyDescent="0.25">
      <c r="B1811" s="31">
        <v>40233</v>
      </c>
      <c r="C1811" s="33">
        <v>40.85</v>
      </c>
    </row>
    <row r="1812" spans="2:3" x14ac:dyDescent="0.25">
      <c r="B1812" s="31">
        <v>40232</v>
      </c>
      <c r="C1812" s="33">
        <v>39.880000000000003</v>
      </c>
    </row>
    <row r="1813" spans="2:3" x14ac:dyDescent="0.25">
      <c r="B1813" s="31">
        <v>40231</v>
      </c>
      <c r="C1813" s="33">
        <v>40.85</v>
      </c>
    </row>
    <row r="1814" spans="2:3" x14ac:dyDescent="0.25">
      <c r="B1814" s="31">
        <v>40228</v>
      </c>
      <c r="C1814" s="33">
        <v>40.03</v>
      </c>
    </row>
    <row r="1815" spans="2:3" x14ac:dyDescent="0.25">
      <c r="B1815" s="31">
        <v>40227</v>
      </c>
      <c r="C1815" s="33">
        <v>40.409999999999997</v>
      </c>
    </row>
    <row r="1816" spans="2:3" x14ac:dyDescent="0.25">
      <c r="B1816" s="31">
        <v>40226</v>
      </c>
      <c r="C1816" s="33">
        <v>40.04</v>
      </c>
    </row>
    <row r="1817" spans="2:3" x14ac:dyDescent="0.25">
      <c r="B1817" s="31">
        <v>40225</v>
      </c>
      <c r="C1817" s="33">
        <v>40.07</v>
      </c>
    </row>
    <row r="1818" spans="2:3" x14ac:dyDescent="0.25">
      <c r="B1818" s="31">
        <v>40221</v>
      </c>
      <c r="C1818" s="33">
        <v>38.950000000000003</v>
      </c>
    </row>
    <row r="1819" spans="2:3" x14ac:dyDescent="0.25">
      <c r="B1819" s="31">
        <v>40220</v>
      </c>
      <c r="C1819" s="33">
        <v>39.020000000000003</v>
      </c>
    </row>
    <row r="1820" spans="2:3" x14ac:dyDescent="0.25">
      <c r="B1820" s="31">
        <v>40219</v>
      </c>
      <c r="C1820" s="33">
        <v>38.869999999999997</v>
      </c>
    </row>
    <row r="1821" spans="2:3" x14ac:dyDescent="0.25">
      <c r="B1821" s="31">
        <v>40218</v>
      </c>
      <c r="C1821" s="33">
        <v>38.39</v>
      </c>
    </row>
    <row r="1822" spans="2:3" x14ac:dyDescent="0.25">
      <c r="B1822" s="31">
        <v>40217</v>
      </c>
      <c r="C1822" s="33">
        <v>37.700000000000003</v>
      </c>
    </row>
    <row r="1823" spans="2:3" x14ac:dyDescent="0.25">
      <c r="B1823" s="31">
        <v>40214</v>
      </c>
      <c r="C1823" s="33">
        <v>38.299999999999997</v>
      </c>
    </row>
    <row r="1824" spans="2:3" x14ac:dyDescent="0.25">
      <c r="B1824" s="31">
        <v>40213</v>
      </c>
      <c r="C1824" s="33">
        <v>38.35</v>
      </c>
    </row>
    <row r="1825" spans="2:3" x14ac:dyDescent="0.25">
      <c r="B1825" s="31">
        <v>40212</v>
      </c>
      <c r="C1825" s="33">
        <v>40.29</v>
      </c>
    </row>
    <row r="1826" spans="2:3" x14ac:dyDescent="0.25">
      <c r="B1826" s="31">
        <v>40211</v>
      </c>
      <c r="C1826" s="33">
        <v>40.549999999999997</v>
      </c>
    </row>
    <row r="1827" spans="2:3" x14ac:dyDescent="0.25">
      <c r="B1827" s="31">
        <v>40210</v>
      </c>
      <c r="C1827" s="33">
        <v>39.630000000000003</v>
      </c>
    </row>
    <row r="1828" spans="2:3" x14ac:dyDescent="0.25">
      <c r="B1828" s="31">
        <v>40207</v>
      </c>
      <c r="C1828" s="33">
        <v>38.94</v>
      </c>
    </row>
    <row r="1829" spans="2:3" x14ac:dyDescent="0.25">
      <c r="B1829" s="31">
        <v>40206</v>
      </c>
      <c r="C1829" s="33">
        <v>39.479999999999997</v>
      </c>
    </row>
    <row r="1830" spans="2:3" x14ac:dyDescent="0.25">
      <c r="B1830" s="31">
        <v>40205</v>
      </c>
      <c r="C1830" s="33">
        <v>39.33</v>
      </c>
    </row>
    <row r="1831" spans="2:3" x14ac:dyDescent="0.25">
      <c r="B1831" s="31">
        <v>40204</v>
      </c>
      <c r="C1831" s="33">
        <v>38.44</v>
      </c>
    </row>
    <row r="1832" spans="2:3" x14ac:dyDescent="0.25">
      <c r="B1832" s="31">
        <v>40203</v>
      </c>
      <c r="C1832" s="33">
        <v>39.21</v>
      </c>
    </row>
    <row r="1833" spans="2:3" x14ac:dyDescent="0.25">
      <c r="B1833" s="31">
        <v>40200</v>
      </c>
      <c r="C1833" s="33">
        <v>39.159999999999997</v>
      </c>
    </row>
    <row r="1834" spans="2:3" x14ac:dyDescent="0.25">
      <c r="B1834" s="31">
        <v>40199</v>
      </c>
      <c r="C1834" s="33">
        <v>40.54</v>
      </c>
    </row>
    <row r="1835" spans="2:3" x14ac:dyDescent="0.25">
      <c r="B1835" s="31">
        <v>40198</v>
      </c>
      <c r="C1835" s="33">
        <v>43.4</v>
      </c>
    </row>
    <row r="1836" spans="2:3" x14ac:dyDescent="0.25">
      <c r="B1836" s="31">
        <v>40197</v>
      </c>
      <c r="C1836" s="33">
        <v>43.28</v>
      </c>
    </row>
    <row r="1837" spans="2:3" x14ac:dyDescent="0.25">
      <c r="B1837" s="31">
        <v>40193</v>
      </c>
      <c r="C1837" s="33">
        <v>43.68</v>
      </c>
    </row>
    <row r="1838" spans="2:3" x14ac:dyDescent="0.25">
      <c r="B1838" s="31">
        <v>40192</v>
      </c>
      <c r="C1838" s="33">
        <v>44.69</v>
      </c>
    </row>
    <row r="1839" spans="2:3" x14ac:dyDescent="0.25">
      <c r="B1839" s="31">
        <v>40191</v>
      </c>
      <c r="C1839" s="33">
        <v>44.25</v>
      </c>
    </row>
    <row r="1840" spans="2:3" x14ac:dyDescent="0.25">
      <c r="B1840" s="31">
        <v>40190</v>
      </c>
      <c r="C1840" s="33">
        <v>43.49</v>
      </c>
    </row>
    <row r="1841" spans="2:3" x14ac:dyDescent="0.25">
      <c r="B1841" s="31">
        <v>40189</v>
      </c>
      <c r="C1841" s="33">
        <v>44.53</v>
      </c>
    </row>
    <row r="1842" spans="2:3" x14ac:dyDescent="0.25">
      <c r="B1842" s="31">
        <v>40186</v>
      </c>
      <c r="C1842" s="33">
        <v>44.68</v>
      </c>
    </row>
    <row r="1843" spans="2:3" x14ac:dyDescent="0.25">
      <c r="B1843" s="31">
        <v>40185</v>
      </c>
      <c r="C1843" s="33">
        <v>44.79</v>
      </c>
    </row>
    <row r="1844" spans="2:3" x14ac:dyDescent="0.25">
      <c r="B1844" s="31">
        <v>40184</v>
      </c>
      <c r="C1844" s="33">
        <v>43.92</v>
      </c>
    </row>
    <row r="1845" spans="2:3" x14ac:dyDescent="0.25">
      <c r="B1845" s="31">
        <v>40183</v>
      </c>
      <c r="C1845" s="33">
        <v>43.68</v>
      </c>
    </row>
    <row r="1846" spans="2:3" x14ac:dyDescent="0.25">
      <c r="B1846" s="31">
        <v>40182</v>
      </c>
      <c r="C1846" s="33">
        <v>42.85</v>
      </c>
    </row>
    <row r="1847" spans="2:3" x14ac:dyDescent="0.25">
      <c r="B1847" s="31">
        <v>40178</v>
      </c>
      <c r="C1847" s="33">
        <v>41.62</v>
      </c>
    </row>
    <row r="1848" spans="2:3" x14ac:dyDescent="0.25">
      <c r="B1848" s="31">
        <v>40177</v>
      </c>
      <c r="C1848" s="33">
        <v>41.53</v>
      </c>
    </row>
    <row r="1849" spans="2:3" x14ac:dyDescent="0.25">
      <c r="B1849" s="31">
        <v>40176</v>
      </c>
      <c r="C1849" s="33">
        <v>41.49</v>
      </c>
    </row>
    <row r="1850" spans="2:3" x14ac:dyDescent="0.25">
      <c r="B1850" s="31">
        <v>40175</v>
      </c>
      <c r="C1850" s="33">
        <v>41.72</v>
      </c>
    </row>
    <row r="1851" spans="2:3" x14ac:dyDescent="0.25">
      <c r="B1851" s="31">
        <v>40171</v>
      </c>
      <c r="C1851" s="33">
        <v>41.89</v>
      </c>
    </row>
    <row r="1852" spans="2:3" x14ac:dyDescent="0.25">
      <c r="B1852" s="31">
        <v>40170</v>
      </c>
      <c r="C1852" s="33">
        <v>41.56</v>
      </c>
    </row>
    <row r="1853" spans="2:3" x14ac:dyDescent="0.25">
      <c r="B1853" s="31">
        <v>40169</v>
      </c>
      <c r="C1853" s="33">
        <v>41.94</v>
      </c>
    </row>
    <row r="1854" spans="2:3" x14ac:dyDescent="0.25">
      <c r="B1854" s="31">
        <v>40168</v>
      </c>
      <c r="C1854" s="33">
        <v>41.9</v>
      </c>
    </row>
    <row r="1855" spans="2:3" x14ac:dyDescent="0.25">
      <c r="B1855" s="31">
        <v>40165</v>
      </c>
      <c r="C1855" s="33">
        <v>40.950000000000003</v>
      </c>
    </row>
    <row r="1856" spans="2:3" x14ac:dyDescent="0.25">
      <c r="B1856" s="31">
        <v>40164</v>
      </c>
      <c r="C1856" s="33">
        <v>40.270000000000003</v>
      </c>
    </row>
    <row r="1857" spans="2:3" x14ac:dyDescent="0.25">
      <c r="B1857" s="31">
        <v>40163</v>
      </c>
      <c r="C1857" s="33">
        <v>41.36</v>
      </c>
    </row>
    <row r="1858" spans="2:3" x14ac:dyDescent="0.25">
      <c r="B1858" s="31">
        <v>40162</v>
      </c>
      <c r="C1858" s="33">
        <v>40.86</v>
      </c>
    </row>
    <row r="1859" spans="2:3" x14ac:dyDescent="0.25">
      <c r="B1859" s="31">
        <v>40161</v>
      </c>
      <c r="C1859" s="33">
        <v>41.77</v>
      </c>
    </row>
    <row r="1860" spans="2:3" x14ac:dyDescent="0.25">
      <c r="B1860" s="31">
        <v>40158</v>
      </c>
      <c r="C1860" s="33">
        <v>40.96</v>
      </c>
    </row>
    <row r="1861" spans="2:3" x14ac:dyDescent="0.25">
      <c r="B1861" s="31">
        <v>40157</v>
      </c>
      <c r="C1861" s="33">
        <v>41.27</v>
      </c>
    </row>
    <row r="1862" spans="2:3" x14ac:dyDescent="0.25">
      <c r="B1862" s="31">
        <v>40156</v>
      </c>
      <c r="C1862" s="33">
        <v>41.19</v>
      </c>
    </row>
    <row r="1863" spans="2:3" x14ac:dyDescent="0.25">
      <c r="B1863" s="31">
        <v>40155</v>
      </c>
      <c r="C1863" s="33">
        <v>41.21</v>
      </c>
    </row>
    <row r="1864" spans="2:3" x14ac:dyDescent="0.25">
      <c r="B1864" s="31">
        <v>40154</v>
      </c>
      <c r="C1864" s="33">
        <v>41.25</v>
      </c>
    </row>
    <row r="1865" spans="2:3" x14ac:dyDescent="0.25">
      <c r="B1865" s="31">
        <v>40151</v>
      </c>
      <c r="C1865" s="33">
        <v>41.74</v>
      </c>
    </row>
    <row r="1866" spans="2:3" x14ac:dyDescent="0.25">
      <c r="B1866" s="31">
        <v>40150</v>
      </c>
      <c r="C1866" s="33">
        <v>41.4</v>
      </c>
    </row>
    <row r="1867" spans="2:3" x14ac:dyDescent="0.25">
      <c r="B1867" s="31">
        <v>40149</v>
      </c>
      <c r="C1867" s="33">
        <v>41.93</v>
      </c>
    </row>
    <row r="1868" spans="2:3" x14ac:dyDescent="0.25">
      <c r="B1868" s="31">
        <v>40148</v>
      </c>
      <c r="C1868" s="33">
        <v>42.22</v>
      </c>
    </row>
    <row r="1869" spans="2:3" x14ac:dyDescent="0.25">
      <c r="B1869" s="31">
        <v>40147</v>
      </c>
      <c r="C1869" s="33">
        <v>42.49</v>
      </c>
    </row>
    <row r="1870" spans="2:3" x14ac:dyDescent="0.25">
      <c r="B1870" s="31">
        <v>40144</v>
      </c>
      <c r="C1870" s="33">
        <v>41.33</v>
      </c>
    </row>
    <row r="1871" spans="2:3" x14ac:dyDescent="0.25">
      <c r="B1871" s="31">
        <v>40142</v>
      </c>
      <c r="C1871" s="33">
        <v>42.16</v>
      </c>
    </row>
    <row r="1872" spans="2:3" x14ac:dyDescent="0.25">
      <c r="B1872" s="31">
        <v>40141</v>
      </c>
      <c r="C1872" s="33">
        <v>42.48</v>
      </c>
    </row>
    <row r="1873" spans="2:3" x14ac:dyDescent="0.25">
      <c r="B1873" s="31">
        <v>40140</v>
      </c>
      <c r="C1873" s="33">
        <v>43.28</v>
      </c>
    </row>
    <row r="1874" spans="2:3" x14ac:dyDescent="0.25">
      <c r="B1874" s="31">
        <v>40137</v>
      </c>
      <c r="C1874" s="33">
        <v>42.46</v>
      </c>
    </row>
    <row r="1875" spans="2:3" x14ac:dyDescent="0.25">
      <c r="B1875" s="31">
        <v>40136</v>
      </c>
      <c r="C1875" s="33">
        <v>42.55</v>
      </c>
    </row>
    <row r="1876" spans="2:3" x14ac:dyDescent="0.25">
      <c r="B1876" s="31">
        <v>40135</v>
      </c>
      <c r="C1876" s="33">
        <v>43.38</v>
      </c>
    </row>
    <row r="1877" spans="2:3" x14ac:dyDescent="0.25">
      <c r="B1877" s="31">
        <v>40134</v>
      </c>
      <c r="C1877" s="33">
        <v>43.16</v>
      </c>
    </row>
    <row r="1878" spans="2:3" x14ac:dyDescent="0.25">
      <c r="B1878" s="31">
        <v>40133</v>
      </c>
      <c r="C1878" s="33">
        <v>43.04</v>
      </c>
    </row>
    <row r="1879" spans="2:3" x14ac:dyDescent="0.25">
      <c r="B1879" s="31">
        <v>40130</v>
      </c>
      <c r="C1879" s="33">
        <v>42.9</v>
      </c>
    </row>
    <row r="1880" spans="2:3" x14ac:dyDescent="0.25">
      <c r="B1880" s="31">
        <v>40129</v>
      </c>
      <c r="C1880" s="33">
        <v>43.3</v>
      </c>
    </row>
    <row r="1881" spans="2:3" x14ac:dyDescent="0.25">
      <c r="B1881" s="31">
        <v>40128</v>
      </c>
      <c r="C1881" s="33">
        <v>44.32</v>
      </c>
    </row>
    <row r="1882" spans="2:3" x14ac:dyDescent="0.25">
      <c r="B1882" s="31">
        <v>40127</v>
      </c>
      <c r="C1882" s="33">
        <v>44.17</v>
      </c>
    </row>
    <row r="1883" spans="2:3" x14ac:dyDescent="0.25">
      <c r="B1883" s="31">
        <v>40126</v>
      </c>
      <c r="C1883" s="33">
        <v>44.35</v>
      </c>
    </row>
    <row r="1884" spans="2:3" x14ac:dyDescent="0.25">
      <c r="B1884" s="31">
        <v>40123</v>
      </c>
      <c r="C1884" s="33">
        <v>43.48</v>
      </c>
    </row>
    <row r="1885" spans="2:3" x14ac:dyDescent="0.25">
      <c r="B1885" s="31">
        <v>40122</v>
      </c>
      <c r="C1885" s="33">
        <v>43.87</v>
      </c>
    </row>
    <row r="1886" spans="2:3" x14ac:dyDescent="0.25">
      <c r="B1886" s="31">
        <v>40121</v>
      </c>
      <c r="C1886" s="33">
        <v>42.21</v>
      </c>
    </row>
    <row r="1887" spans="2:3" x14ac:dyDescent="0.25">
      <c r="B1887" s="31">
        <v>40120</v>
      </c>
      <c r="C1887" s="33">
        <v>42.7</v>
      </c>
    </row>
    <row r="1888" spans="2:3" x14ac:dyDescent="0.25">
      <c r="B1888" s="31">
        <v>40119</v>
      </c>
      <c r="C1888" s="33">
        <v>42.58</v>
      </c>
    </row>
    <row r="1889" spans="2:3" x14ac:dyDescent="0.25">
      <c r="B1889" s="31">
        <v>40116</v>
      </c>
      <c r="C1889" s="33">
        <v>41.77</v>
      </c>
    </row>
    <row r="1890" spans="2:3" x14ac:dyDescent="0.25">
      <c r="B1890" s="31">
        <v>40115</v>
      </c>
      <c r="C1890" s="33">
        <v>44.35</v>
      </c>
    </row>
    <row r="1891" spans="2:3" x14ac:dyDescent="0.25">
      <c r="B1891" s="31">
        <v>40114</v>
      </c>
      <c r="C1891" s="33">
        <v>42.68</v>
      </c>
    </row>
    <row r="1892" spans="2:3" x14ac:dyDescent="0.25">
      <c r="B1892" s="31">
        <v>40113</v>
      </c>
      <c r="C1892" s="33">
        <v>43.9</v>
      </c>
    </row>
    <row r="1893" spans="2:3" x14ac:dyDescent="0.25">
      <c r="B1893" s="31">
        <v>40112</v>
      </c>
      <c r="C1893" s="33">
        <v>43.82</v>
      </c>
    </row>
    <row r="1894" spans="2:3" x14ac:dyDescent="0.25">
      <c r="B1894" s="31">
        <v>40109</v>
      </c>
      <c r="C1894" s="33">
        <v>45.23</v>
      </c>
    </row>
    <row r="1895" spans="2:3" x14ac:dyDescent="0.25">
      <c r="B1895" s="31">
        <v>40108</v>
      </c>
      <c r="C1895" s="33">
        <v>45.71</v>
      </c>
    </row>
    <row r="1896" spans="2:3" x14ac:dyDescent="0.25">
      <c r="B1896" s="31">
        <v>40107</v>
      </c>
      <c r="C1896" s="33">
        <v>44.65</v>
      </c>
    </row>
    <row r="1897" spans="2:3" x14ac:dyDescent="0.25">
      <c r="B1897" s="31">
        <v>40106</v>
      </c>
      <c r="C1897" s="33">
        <v>46.03</v>
      </c>
    </row>
    <row r="1898" spans="2:3" x14ac:dyDescent="0.25">
      <c r="B1898" s="31">
        <v>40105</v>
      </c>
      <c r="C1898" s="33">
        <v>45.98</v>
      </c>
    </row>
    <row r="1899" spans="2:3" x14ac:dyDescent="0.25">
      <c r="B1899" s="31">
        <v>40102</v>
      </c>
      <c r="C1899" s="33">
        <v>46.06</v>
      </c>
    </row>
    <row r="1900" spans="2:3" x14ac:dyDescent="0.25">
      <c r="B1900" s="31">
        <v>40101</v>
      </c>
      <c r="C1900" s="33">
        <v>47.16</v>
      </c>
    </row>
    <row r="1901" spans="2:3" x14ac:dyDescent="0.25">
      <c r="B1901" s="31">
        <v>40100</v>
      </c>
      <c r="C1901" s="33">
        <v>47.16</v>
      </c>
    </row>
    <row r="1902" spans="2:3" x14ac:dyDescent="0.25">
      <c r="B1902" s="31">
        <v>40099</v>
      </c>
      <c r="C1902" s="33">
        <v>45.66</v>
      </c>
    </row>
    <row r="1903" spans="2:3" x14ac:dyDescent="0.25">
      <c r="B1903" s="31">
        <v>40098</v>
      </c>
      <c r="C1903" s="33">
        <v>46.08</v>
      </c>
    </row>
    <row r="1904" spans="2:3" x14ac:dyDescent="0.25">
      <c r="B1904" s="31">
        <v>40095</v>
      </c>
      <c r="C1904" s="33">
        <v>45.85</v>
      </c>
    </row>
    <row r="1905" spans="2:3" x14ac:dyDescent="0.25">
      <c r="B1905" s="31">
        <v>40094</v>
      </c>
      <c r="C1905" s="33">
        <v>45.3</v>
      </c>
    </row>
    <row r="1906" spans="2:3" x14ac:dyDescent="0.25">
      <c r="B1906" s="31">
        <v>40093</v>
      </c>
      <c r="C1906" s="33">
        <v>45.7</v>
      </c>
    </row>
    <row r="1907" spans="2:3" x14ac:dyDescent="0.25">
      <c r="B1907" s="31">
        <v>40092</v>
      </c>
      <c r="C1907" s="33">
        <v>44.91</v>
      </c>
    </row>
    <row r="1908" spans="2:3" x14ac:dyDescent="0.25">
      <c r="B1908" s="31">
        <v>40091</v>
      </c>
      <c r="C1908" s="33">
        <v>43.8</v>
      </c>
    </row>
    <row r="1909" spans="2:3" x14ac:dyDescent="0.25">
      <c r="B1909" s="31">
        <v>40088</v>
      </c>
      <c r="C1909" s="33">
        <v>41.86</v>
      </c>
    </row>
    <row r="1910" spans="2:3" x14ac:dyDescent="0.25">
      <c r="B1910" s="31">
        <v>40087</v>
      </c>
      <c r="C1910" s="33">
        <v>41.37</v>
      </c>
    </row>
    <row r="1911" spans="2:3" x14ac:dyDescent="0.25">
      <c r="B1911" s="31">
        <v>40086</v>
      </c>
      <c r="C1911" s="33">
        <v>43.82</v>
      </c>
    </row>
    <row r="1912" spans="2:3" x14ac:dyDescent="0.25">
      <c r="B1912" s="31">
        <v>40085</v>
      </c>
      <c r="C1912" s="33">
        <v>44.88</v>
      </c>
    </row>
    <row r="1913" spans="2:3" x14ac:dyDescent="0.25">
      <c r="B1913" s="31">
        <v>40084</v>
      </c>
      <c r="C1913" s="33">
        <v>44.81</v>
      </c>
    </row>
    <row r="1914" spans="2:3" x14ac:dyDescent="0.25">
      <c r="B1914" s="31">
        <v>40081</v>
      </c>
      <c r="C1914" s="33">
        <v>43.65</v>
      </c>
    </row>
    <row r="1915" spans="2:3" x14ac:dyDescent="0.25">
      <c r="B1915" s="31">
        <v>40080</v>
      </c>
      <c r="C1915" s="33">
        <v>44.37</v>
      </c>
    </row>
    <row r="1916" spans="2:3" x14ac:dyDescent="0.25">
      <c r="B1916" s="31">
        <v>40079</v>
      </c>
      <c r="C1916" s="33">
        <v>45.06</v>
      </c>
    </row>
    <row r="1917" spans="2:3" x14ac:dyDescent="0.25">
      <c r="B1917" s="31">
        <v>40078</v>
      </c>
      <c r="C1917" s="33">
        <v>46.47</v>
      </c>
    </row>
    <row r="1918" spans="2:3" x14ac:dyDescent="0.25">
      <c r="B1918" s="31">
        <v>40077</v>
      </c>
      <c r="C1918" s="33">
        <v>44.55</v>
      </c>
    </row>
    <row r="1919" spans="2:3" x14ac:dyDescent="0.25">
      <c r="B1919" s="31">
        <v>40074</v>
      </c>
      <c r="C1919" s="33">
        <v>44.95</v>
      </c>
    </row>
    <row r="1920" spans="2:3" x14ac:dyDescent="0.25">
      <c r="B1920" s="31">
        <v>40073</v>
      </c>
      <c r="C1920" s="33">
        <v>44.96</v>
      </c>
    </row>
    <row r="1921" spans="2:3" x14ac:dyDescent="0.25">
      <c r="B1921" s="31">
        <v>40072</v>
      </c>
      <c r="C1921" s="33">
        <v>44.65</v>
      </c>
    </row>
    <row r="1922" spans="2:3" x14ac:dyDescent="0.25">
      <c r="B1922" s="31">
        <v>40071</v>
      </c>
      <c r="C1922" s="33">
        <v>43.19</v>
      </c>
    </row>
    <row r="1923" spans="2:3" x14ac:dyDescent="0.25">
      <c r="B1923" s="31">
        <v>40070</v>
      </c>
      <c r="C1923" s="33">
        <v>43.75</v>
      </c>
    </row>
    <row r="1924" spans="2:3" x14ac:dyDescent="0.25">
      <c r="B1924" s="31">
        <v>40067</v>
      </c>
      <c r="C1924" s="33">
        <v>42.5</v>
      </c>
    </row>
    <row r="1925" spans="2:3" x14ac:dyDescent="0.25">
      <c r="B1925" s="31">
        <v>40066</v>
      </c>
      <c r="C1925" s="33">
        <v>43.02</v>
      </c>
    </row>
    <row r="1926" spans="2:3" x14ac:dyDescent="0.25">
      <c r="B1926" s="31">
        <v>40065</v>
      </c>
      <c r="C1926" s="33">
        <v>42.86</v>
      </c>
    </row>
    <row r="1927" spans="2:3" x14ac:dyDescent="0.25">
      <c r="B1927" s="31">
        <v>40064</v>
      </c>
      <c r="C1927" s="33">
        <v>42.54</v>
      </c>
    </row>
    <row r="1928" spans="2:3" x14ac:dyDescent="0.25">
      <c r="B1928" s="31">
        <v>40060</v>
      </c>
      <c r="C1928" s="33">
        <v>42.34</v>
      </c>
    </row>
    <row r="1929" spans="2:3" x14ac:dyDescent="0.25">
      <c r="B1929" s="31">
        <v>40059</v>
      </c>
      <c r="C1929" s="33">
        <v>42.11</v>
      </c>
    </row>
    <row r="1930" spans="2:3" x14ac:dyDescent="0.25">
      <c r="B1930" s="31">
        <v>40058</v>
      </c>
      <c r="C1930" s="33">
        <v>40.86</v>
      </c>
    </row>
    <row r="1931" spans="2:3" x14ac:dyDescent="0.25">
      <c r="B1931" s="31">
        <v>40057</v>
      </c>
      <c r="C1931" s="33">
        <v>41.67</v>
      </c>
    </row>
    <row r="1932" spans="2:3" x14ac:dyDescent="0.25">
      <c r="B1932" s="31">
        <v>40056</v>
      </c>
      <c r="C1932" s="33">
        <v>43.46</v>
      </c>
    </row>
    <row r="1933" spans="2:3" x14ac:dyDescent="0.25">
      <c r="B1933" s="31">
        <v>40053</v>
      </c>
      <c r="C1933" s="33">
        <v>42.92</v>
      </c>
    </row>
    <row r="1934" spans="2:3" x14ac:dyDescent="0.25">
      <c r="B1934" s="31">
        <v>40052</v>
      </c>
      <c r="C1934" s="33">
        <v>43.45</v>
      </c>
    </row>
    <row r="1935" spans="2:3" x14ac:dyDescent="0.25">
      <c r="B1935" s="31">
        <v>40051</v>
      </c>
      <c r="C1935" s="33">
        <v>43.3</v>
      </c>
    </row>
    <row r="1936" spans="2:3" x14ac:dyDescent="0.25">
      <c r="B1936" s="31">
        <v>40050</v>
      </c>
      <c r="C1936" s="33">
        <v>43.58</v>
      </c>
    </row>
    <row r="1937" spans="2:3" x14ac:dyDescent="0.25">
      <c r="B1937" s="31">
        <v>40049</v>
      </c>
      <c r="C1937" s="33">
        <v>43.01</v>
      </c>
    </row>
    <row r="1938" spans="2:3" x14ac:dyDescent="0.25">
      <c r="B1938" s="31">
        <v>40046</v>
      </c>
      <c r="C1938" s="33">
        <v>43.66</v>
      </c>
    </row>
    <row r="1939" spans="2:3" x14ac:dyDescent="0.25">
      <c r="B1939" s="31">
        <v>40045</v>
      </c>
      <c r="C1939" s="33">
        <v>42.42</v>
      </c>
    </row>
    <row r="1940" spans="2:3" x14ac:dyDescent="0.25">
      <c r="B1940" s="31">
        <v>40044</v>
      </c>
      <c r="C1940" s="33">
        <v>41.41</v>
      </c>
    </row>
    <row r="1941" spans="2:3" x14ac:dyDescent="0.25">
      <c r="B1941" s="31">
        <v>40043</v>
      </c>
      <c r="C1941" s="33">
        <v>41.7</v>
      </c>
    </row>
    <row r="1942" spans="2:3" x14ac:dyDescent="0.25">
      <c r="B1942" s="31">
        <v>40042</v>
      </c>
      <c r="C1942" s="33">
        <v>40.729999999999997</v>
      </c>
    </row>
    <row r="1943" spans="2:3" x14ac:dyDescent="0.25">
      <c r="B1943" s="31">
        <v>40039</v>
      </c>
      <c r="C1943" s="33">
        <v>42.45</v>
      </c>
    </row>
    <row r="1944" spans="2:3" x14ac:dyDescent="0.25">
      <c r="B1944" s="31">
        <v>40038</v>
      </c>
      <c r="C1944" s="33">
        <v>42.9</v>
      </c>
    </row>
    <row r="1945" spans="2:3" x14ac:dyDescent="0.25">
      <c r="B1945" s="31">
        <v>40037</v>
      </c>
      <c r="C1945" s="33">
        <v>42.21</v>
      </c>
    </row>
    <row r="1946" spans="2:3" x14ac:dyDescent="0.25">
      <c r="B1946" s="31">
        <v>40036</v>
      </c>
      <c r="C1946" s="33">
        <v>41.24</v>
      </c>
    </row>
    <row r="1947" spans="2:3" x14ac:dyDescent="0.25">
      <c r="B1947" s="31">
        <v>40035</v>
      </c>
      <c r="C1947" s="33">
        <v>42.69</v>
      </c>
    </row>
    <row r="1948" spans="2:3" x14ac:dyDescent="0.25">
      <c r="B1948" s="31">
        <v>40032</v>
      </c>
      <c r="C1948" s="33">
        <v>42.36</v>
      </c>
    </row>
    <row r="1949" spans="2:3" x14ac:dyDescent="0.25">
      <c r="B1949" s="31">
        <v>40031</v>
      </c>
      <c r="C1949" s="33">
        <v>40.75</v>
      </c>
    </row>
    <row r="1950" spans="2:3" x14ac:dyDescent="0.25">
      <c r="B1950" s="31">
        <v>40030</v>
      </c>
      <c r="C1950" s="33">
        <v>41.78</v>
      </c>
    </row>
    <row r="1951" spans="2:3" x14ac:dyDescent="0.25">
      <c r="B1951" s="31">
        <v>40029</v>
      </c>
      <c r="C1951" s="33">
        <v>40.21</v>
      </c>
    </row>
    <row r="1952" spans="2:3" x14ac:dyDescent="0.25">
      <c r="B1952" s="31">
        <v>40028</v>
      </c>
      <c r="C1952" s="33">
        <v>39.6</v>
      </c>
    </row>
    <row r="1953" spans="2:3" x14ac:dyDescent="0.25">
      <c r="B1953" s="31">
        <v>40025</v>
      </c>
      <c r="C1953" s="33">
        <v>38.65</v>
      </c>
    </row>
    <row r="1954" spans="2:3" x14ac:dyDescent="0.25">
      <c r="B1954" s="31">
        <v>40024</v>
      </c>
      <c r="C1954" s="33">
        <v>38.47</v>
      </c>
    </row>
    <row r="1955" spans="2:3" x14ac:dyDescent="0.25">
      <c r="B1955" s="31">
        <v>40023</v>
      </c>
      <c r="C1955" s="33">
        <v>37.770000000000003</v>
      </c>
    </row>
    <row r="1956" spans="2:3" x14ac:dyDescent="0.25">
      <c r="B1956" s="31">
        <v>40022</v>
      </c>
      <c r="C1956" s="33">
        <v>38.08</v>
      </c>
    </row>
    <row r="1957" spans="2:3" x14ac:dyDescent="0.25">
      <c r="B1957" s="31">
        <v>40021</v>
      </c>
      <c r="C1957" s="33">
        <v>38.130000000000003</v>
      </c>
    </row>
    <row r="1958" spans="2:3" x14ac:dyDescent="0.25">
      <c r="B1958" s="31">
        <v>40018</v>
      </c>
      <c r="C1958" s="33">
        <v>37.92</v>
      </c>
    </row>
    <row r="1959" spans="2:3" x14ac:dyDescent="0.25">
      <c r="B1959" s="31">
        <v>40017</v>
      </c>
      <c r="C1959" s="33">
        <v>38.15</v>
      </c>
    </row>
    <row r="1960" spans="2:3" x14ac:dyDescent="0.25">
      <c r="B1960" s="31">
        <v>40016</v>
      </c>
      <c r="C1960" s="33">
        <v>36.83</v>
      </c>
    </row>
    <row r="1961" spans="2:3" x14ac:dyDescent="0.25">
      <c r="B1961" s="31">
        <v>40015</v>
      </c>
      <c r="C1961" s="33">
        <v>36.94</v>
      </c>
    </row>
    <row r="1962" spans="2:3" x14ac:dyDescent="0.25">
      <c r="B1962" s="31">
        <v>40014</v>
      </c>
      <c r="C1962" s="33">
        <v>36.979999999999997</v>
      </c>
    </row>
    <row r="1963" spans="2:3" x14ac:dyDescent="0.25">
      <c r="B1963" s="31">
        <v>40011</v>
      </c>
      <c r="C1963" s="33">
        <v>36.89</v>
      </c>
    </row>
    <row r="1964" spans="2:3" x14ac:dyDescent="0.25">
      <c r="B1964" s="31">
        <v>40010</v>
      </c>
      <c r="C1964" s="33">
        <v>36.130000000000003</v>
      </c>
    </row>
    <row r="1965" spans="2:3" x14ac:dyDescent="0.25">
      <c r="B1965" s="31">
        <v>40009</v>
      </c>
      <c r="C1965" s="33">
        <v>36.26</v>
      </c>
    </row>
    <row r="1966" spans="2:3" x14ac:dyDescent="0.25">
      <c r="B1966" s="31">
        <v>40008</v>
      </c>
      <c r="C1966" s="33">
        <v>34.700000000000003</v>
      </c>
    </row>
    <row r="1967" spans="2:3" x14ac:dyDescent="0.25">
      <c r="B1967" s="31">
        <v>40007</v>
      </c>
      <c r="C1967" s="33">
        <v>34.71</v>
      </c>
    </row>
    <row r="1968" spans="2:3" x14ac:dyDescent="0.25">
      <c r="B1968" s="31">
        <v>40004</v>
      </c>
      <c r="C1968" s="33">
        <v>32.340000000000003</v>
      </c>
    </row>
    <row r="1969" spans="2:3" x14ac:dyDescent="0.25">
      <c r="B1969" s="31">
        <v>40003</v>
      </c>
      <c r="C1969" s="33">
        <v>33.619999999999997</v>
      </c>
    </row>
    <row r="1970" spans="2:3" x14ac:dyDescent="0.25">
      <c r="B1970" s="31">
        <v>40002</v>
      </c>
      <c r="C1970" s="33">
        <v>32.71</v>
      </c>
    </row>
    <row r="1971" spans="2:3" x14ac:dyDescent="0.25">
      <c r="B1971" s="31">
        <v>40001</v>
      </c>
      <c r="C1971" s="33">
        <v>32.81</v>
      </c>
    </row>
    <row r="1972" spans="2:3" x14ac:dyDescent="0.25">
      <c r="B1972" s="31">
        <v>40000</v>
      </c>
      <c r="C1972" s="33">
        <v>32.6</v>
      </c>
    </row>
    <row r="1973" spans="2:3" x14ac:dyDescent="0.25">
      <c r="B1973" s="31">
        <v>39996</v>
      </c>
      <c r="C1973" s="33">
        <v>32.57</v>
      </c>
    </row>
    <row r="1974" spans="2:3" x14ac:dyDescent="0.25">
      <c r="B1974" s="31">
        <v>39995</v>
      </c>
      <c r="C1974" s="33">
        <v>33.770000000000003</v>
      </c>
    </row>
    <row r="1975" spans="2:3" x14ac:dyDescent="0.25">
      <c r="B1975" s="31">
        <v>39994</v>
      </c>
      <c r="C1975" s="33">
        <v>34.11</v>
      </c>
    </row>
    <row r="1976" spans="2:3" x14ac:dyDescent="0.25">
      <c r="B1976" s="31">
        <v>39993</v>
      </c>
      <c r="C1976" s="33">
        <v>34.6</v>
      </c>
    </row>
    <row r="1977" spans="2:3" x14ac:dyDescent="0.25">
      <c r="B1977" s="31">
        <v>39990</v>
      </c>
      <c r="C1977" s="33">
        <v>34.450000000000003</v>
      </c>
    </row>
    <row r="1978" spans="2:3" x14ac:dyDescent="0.25">
      <c r="B1978" s="31">
        <v>39989</v>
      </c>
      <c r="C1978" s="33">
        <v>34.14</v>
      </c>
    </row>
    <row r="1979" spans="2:3" x14ac:dyDescent="0.25">
      <c r="B1979" s="31">
        <v>39988</v>
      </c>
      <c r="C1979" s="33">
        <v>33.46</v>
      </c>
    </row>
    <row r="1980" spans="2:3" x14ac:dyDescent="0.25">
      <c r="B1980" s="31">
        <v>39987</v>
      </c>
      <c r="C1980" s="33">
        <v>33.57</v>
      </c>
    </row>
    <row r="1981" spans="2:3" x14ac:dyDescent="0.25">
      <c r="B1981" s="31">
        <v>39986</v>
      </c>
      <c r="C1981" s="33">
        <v>32.869999999999997</v>
      </c>
    </row>
    <row r="1982" spans="2:3" x14ac:dyDescent="0.25">
      <c r="B1982" s="31">
        <v>39983</v>
      </c>
      <c r="C1982" s="33">
        <v>35</v>
      </c>
    </row>
    <row r="1983" spans="2:3" x14ac:dyDescent="0.25">
      <c r="B1983" s="31">
        <v>39982</v>
      </c>
      <c r="C1983" s="33">
        <v>34.17</v>
      </c>
    </row>
    <row r="1984" spans="2:3" x14ac:dyDescent="0.25">
      <c r="B1984" s="31">
        <v>39981</v>
      </c>
      <c r="C1984" s="33">
        <v>32.729999999999997</v>
      </c>
    </row>
    <row r="1985" spans="2:3" x14ac:dyDescent="0.25">
      <c r="B1985" s="31">
        <v>39980</v>
      </c>
      <c r="C1985" s="33">
        <v>33.5</v>
      </c>
    </row>
    <row r="1986" spans="2:3" x14ac:dyDescent="0.25">
      <c r="B1986" s="31">
        <v>39979</v>
      </c>
      <c r="C1986" s="33">
        <v>34</v>
      </c>
    </row>
    <row r="1987" spans="2:3" x14ac:dyDescent="0.25">
      <c r="B1987" s="31">
        <v>39976</v>
      </c>
      <c r="C1987" s="33">
        <v>35.130000000000003</v>
      </c>
    </row>
    <row r="1988" spans="2:3" x14ac:dyDescent="0.25">
      <c r="B1988" s="31">
        <v>39975</v>
      </c>
      <c r="C1988" s="33">
        <v>34.94</v>
      </c>
    </row>
    <row r="1989" spans="2:3" x14ac:dyDescent="0.25">
      <c r="B1989" s="31">
        <v>39974</v>
      </c>
      <c r="C1989" s="33">
        <v>34.840000000000003</v>
      </c>
    </row>
    <row r="1990" spans="2:3" x14ac:dyDescent="0.25">
      <c r="B1990" s="31">
        <v>39973</v>
      </c>
      <c r="C1990" s="33">
        <v>35.26</v>
      </c>
    </row>
    <row r="1991" spans="2:3" x14ac:dyDescent="0.25">
      <c r="B1991" s="31">
        <v>39972</v>
      </c>
      <c r="C1991" s="33">
        <v>35.39</v>
      </c>
    </row>
    <row r="1992" spans="2:3" x14ac:dyDescent="0.25">
      <c r="B1992" s="31">
        <v>39969</v>
      </c>
      <c r="C1992" s="33">
        <v>34.549999999999997</v>
      </c>
    </row>
    <row r="1993" spans="2:3" x14ac:dyDescent="0.25">
      <c r="B1993" s="31">
        <v>39968</v>
      </c>
      <c r="C1993" s="33">
        <v>35.35</v>
      </c>
    </row>
    <row r="1994" spans="2:3" x14ac:dyDescent="0.25">
      <c r="B1994" s="31">
        <v>39967</v>
      </c>
      <c r="C1994" s="33">
        <v>33.979999999999997</v>
      </c>
    </row>
    <row r="1995" spans="2:3" x14ac:dyDescent="0.25">
      <c r="B1995" s="31">
        <v>39966</v>
      </c>
      <c r="C1995" s="33">
        <v>34.5</v>
      </c>
    </row>
    <row r="1996" spans="2:3" x14ac:dyDescent="0.25">
      <c r="B1996" s="31">
        <v>39965</v>
      </c>
      <c r="C1996" s="33">
        <v>36.11</v>
      </c>
    </row>
    <row r="1997" spans="2:3" x14ac:dyDescent="0.25">
      <c r="B1997" s="31">
        <v>39962</v>
      </c>
      <c r="C1997" s="33">
        <v>36.9</v>
      </c>
    </row>
    <row r="1998" spans="2:3" x14ac:dyDescent="0.25">
      <c r="B1998" s="31">
        <v>39961</v>
      </c>
      <c r="C1998" s="33">
        <v>36.65</v>
      </c>
    </row>
    <row r="1999" spans="2:3" x14ac:dyDescent="0.25">
      <c r="B1999" s="31">
        <v>39960</v>
      </c>
      <c r="C1999" s="33">
        <v>34.659999999999997</v>
      </c>
    </row>
    <row r="2000" spans="2:3" x14ac:dyDescent="0.25">
      <c r="B2000" s="31">
        <v>39959</v>
      </c>
      <c r="C2000" s="33">
        <v>36.54</v>
      </c>
    </row>
    <row r="2001" spans="2:3" x14ac:dyDescent="0.25">
      <c r="B2001" s="31">
        <v>39955</v>
      </c>
      <c r="C2001" s="33">
        <v>34.409999999999997</v>
      </c>
    </row>
    <row r="2002" spans="2:3" x14ac:dyDescent="0.25">
      <c r="B2002" s="31">
        <v>39954</v>
      </c>
      <c r="C2002" s="33">
        <v>34.9</v>
      </c>
    </row>
    <row r="2003" spans="2:3" x14ac:dyDescent="0.25">
      <c r="B2003" s="31">
        <v>39953</v>
      </c>
      <c r="C2003" s="33">
        <v>34.549999999999997</v>
      </c>
    </row>
    <row r="2004" spans="2:3" x14ac:dyDescent="0.25">
      <c r="B2004" s="31">
        <v>39952</v>
      </c>
      <c r="C2004" s="33">
        <v>35.81</v>
      </c>
    </row>
    <row r="2005" spans="2:3" x14ac:dyDescent="0.25">
      <c r="B2005" s="31">
        <v>39951</v>
      </c>
      <c r="C2005" s="33">
        <v>37.26</v>
      </c>
    </row>
    <row r="2006" spans="2:3" x14ac:dyDescent="0.25">
      <c r="B2006" s="31">
        <v>39948</v>
      </c>
      <c r="C2006" s="33">
        <v>34.909999999999997</v>
      </c>
    </row>
    <row r="2007" spans="2:3" x14ac:dyDescent="0.25">
      <c r="B2007" s="31">
        <v>39947</v>
      </c>
      <c r="C2007" s="33">
        <v>35.54</v>
      </c>
    </row>
    <row r="2008" spans="2:3" x14ac:dyDescent="0.25">
      <c r="B2008" s="31">
        <v>39946</v>
      </c>
      <c r="C2008" s="33">
        <v>34.049999999999997</v>
      </c>
    </row>
    <row r="2009" spans="2:3" x14ac:dyDescent="0.25">
      <c r="B2009" s="31">
        <v>39945</v>
      </c>
      <c r="C2009" s="33">
        <v>35.36</v>
      </c>
    </row>
    <row r="2010" spans="2:3" x14ac:dyDescent="0.25">
      <c r="B2010" s="31">
        <v>39944</v>
      </c>
      <c r="C2010" s="33">
        <v>35.83</v>
      </c>
    </row>
    <row r="2011" spans="2:3" x14ac:dyDescent="0.25">
      <c r="B2011" s="31">
        <v>39941</v>
      </c>
      <c r="C2011" s="33">
        <v>38.94</v>
      </c>
    </row>
    <row r="2012" spans="2:3" x14ac:dyDescent="0.25">
      <c r="B2012" s="31">
        <v>39940</v>
      </c>
      <c r="C2012" s="33">
        <v>35.24</v>
      </c>
    </row>
    <row r="2013" spans="2:3" x14ac:dyDescent="0.25">
      <c r="B2013" s="31">
        <v>39939</v>
      </c>
      <c r="C2013" s="33">
        <v>37.22</v>
      </c>
    </row>
    <row r="2014" spans="2:3" x14ac:dyDescent="0.25">
      <c r="B2014" s="31">
        <v>39938</v>
      </c>
      <c r="C2014" s="33">
        <v>34.82</v>
      </c>
    </row>
    <row r="2015" spans="2:3" x14ac:dyDescent="0.25">
      <c r="B2015" s="31">
        <v>39937</v>
      </c>
      <c r="C2015" s="33">
        <v>35.79</v>
      </c>
    </row>
    <row r="2016" spans="2:3" x14ac:dyDescent="0.25">
      <c r="B2016" s="31">
        <v>39934</v>
      </c>
      <c r="C2016" s="33">
        <v>32.49</v>
      </c>
    </row>
    <row r="2017" spans="2:3" x14ac:dyDescent="0.25">
      <c r="B2017" s="31">
        <v>39933</v>
      </c>
      <c r="C2017" s="33">
        <v>33</v>
      </c>
    </row>
    <row r="2018" spans="2:3" x14ac:dyDescent="0.25">
      <c r="B2018" s="31">
        <v>39932</v>
      </c>
      <c r="C2018" s="33">
        <v>34.479999999999997</v>
      </c>
    </row>
    <row r="2019" spans="2:3" x14ac:dyDescent="0.25">
      <c r="B2019" s="31">
        <v>39931</v>
      </c>
      <c r="C2019" s="33">
        <v>32.79</v>
      </c>
    </row>
    <row r="2020" spans="2:3" x14ac:dyDescent="0.25">
      <c r="B2020" s="31">
        <v>39930</v>
      </c>
      <c r="C2020" s="33">
        <v>32.78</v>
      </c>
    </row>
    <row r="2021" spans="2:3" x14ac:dyDescent="0.25">
      <c r="B2021" s="31">
        <v>39927</v>
      </c>
      <c r="C2021" s="33">
        <v>33.380000000000003</v>
      </c>
    </row>
    <row r="2022" spans="2:3" x14ac:dyDescent="0.25">
      <c r="B2022" s="31">
        <v>39926</v>
      </c>
      <c r="C2022" s="33">
        <v>33.21</v>
      </c>
    </row>
    <row r="2023" spans="2:3" x14ac:dyDescent="0.25">
      <c r="B2023" s="31">
        <v>39925</v>
      </c>
      <c r="C2023" s="33">
        <v>31.9</v>
      </c>
    </row>
    <row r="2024" spans="2:3" x14ac:dyDescent="0.25">
      <c r="B2024" s="31">
        <v>39924</v>
      </c>
      <c r="C2024" s="33">
        <v>32.53</v>
      </c>
    </row>
    <row r="2025" spans="2:3" x14ac:dyDescent="0.25">
      <c r="B2025" s="31">
        <v>39923</v>
      </c>
      <c r="C2025" s="33">
        <v>29.69</v>
      </c>
    </row>
    <row r="2026" spans="2:3" x14ac:dyDescent="0.25">
      <c r="B2026" s="31">
        <v>39920</v>
      </c>
      <c r="C2026" s="33">
        <v>33.26</v>
      </c>
    </row>
    <row r="2027" spans="2:3" x14ac:dyDescent="0.25">
      <c r="B2027" s="31">
        <v>39919</v>
      </c>
      <c r="C2027" s="33">
        <v>33.24</v>
      </c>
    </row>
    <row r="2028" spans="2:3" x14ac:dyDescent="0.25">
      <c r="B2028" s="31">
        <v>39918</v>
      </c>
      <c r="C2028" s="33">
        <v>32.56</v>
      </c>
    </row>
    <row r="2029" spans="2:3" x14ac:dyDescent="0.25">
      <c r="B2029" s="31">
        <v>39917</v>
      </c>
      <c r="C2029" s="33">
        <v>30.7</v>
      </c>
    </row>
    <row r="2030" spans="2:3" x14ac:dyDescent="0.25">
      <c r="B2030" s="31">
        <v>39916</v>
      </c>
      <c r="C2030" s="33">
        <v>33.700000000000003</v>
      </c>
    </row>
    <row r="2031" spans="2:3" x14ac:dyDescent="0.25">
      <c r="B2031" s="31">
        <v>39912</v>
      </c>
      <c r="C2031" s="33">
        <v>32.75</v>
      </c>
    </row>
    <row r="2032" spans="2:3" x14ac:dyDescent="0.25">
      <c r="B2032" s="31">
        <v>39911</v>
      </c>
      <c r="C2032" s="33">
        <v>27.43</v>
      </c>
    </row>
    <row r="2033" spans="2:3" x14ac:dyDescent="0.25">
      <c r="B2033" s="31">
        <v>39910</v>
      </c>
      <c r="C2033" s="33">
        <v>27.25</v>
      </c>
    </row>
    <row r="2034" spans="2:3" x14ac:dyDescent="0.25">
      <c r="B2034" s="31">
        <v>39909</v>
      </c>
      <c r="C2034" s="33">
        <v>28.2</v>
      </c>
    </row>
    <row r="2035" spans="2:3" x14ac:dyDescent="0.25">
      <c r="B2035" s="31">
        <v>39906</v>
      </c>
      <c r="C2035" s="33">
        <v>29.28</v>
      </c>
    </row>
    <row r="2036" spans="2:3" x14ac:dyDescent="0.25">
      <c r="B2036" s="31">
        <v>39905</v>
      </c>
      <c r="C2036" s="33">
        <v>28.16</v>
      </c>
    </row>
    <row r="2037" spans="2:3" x14ac:dyDescent="0.25">
      <c r="B2037" s="31">
        <v>39904</v>
      </c>
      <c r="C2037" s="33">
        <v>28.14</v>
      </c>
    </row>
    <row r="2038" spans="2:3" x14ac:dyDescent="0.25">
      <c r="B2038" s="31">
        <v>39903</v>
      </c>
      <c r="C2038" s="33">
        <v>26.58</v>
      </c>
    </row>
    <row r="2039" spans="2:3" x14ac:dyDescent="0.25">
      <c r="B2039" s="31">
        <v>39902</v>
      </c>
      <c r="C2039" s="33">
        <v>24.85</v>
      </c>
    </row>
    <row r="2040" spans="2:3" x14ac:dyDescent="0.25">
      <c r="B2040" s="31">
        <v>39899</v>
      </c>
      <c r="C2040" s="33">
        <v>27.4</v>
      </c>
    </row>
    <row r="2041" spans="2:3" x14ac:dyDescent="0.25">
      <c r="B2041" s="31">
        <v>39898</v>
      </c>
      <c r="C2041" s="33">
        <v>29.1</v>
      </c>
    </row>
    <row r="2042" spans="2:3" x14ac:dyDescent="0.25">
      <c r="B2042" s="31">
        <v>39897</v>
      </c>
      <c r="C2042" s="33">
        <v>28.56</v>
      </c>
    </row>
    <row r="2043" spans="2:3" x14ac:dyDescent="0.25">
      <c r="B2043" s="31">
        <v>39896</v>
      </c>
      <c r="C2043" s="33">
        <v>26.4</v>
      </c>
    </row>
    <row r="2044" spans="2:3" x14ac:dyDescent="0.25">
      <c r="B2044" s="31">
        <v>39895</v>
      </c>
      <c r="C2044" s="33">
        <v>28.86</v>
      </c>
    </row>
    <row r="2045" spans="2:3" x14ac:dyDescent="0.25">
      <c r="B2045" s="31">
        <v>39892</v>
      </c>
      <c r="C2045" s="33">
        <v>23.15</v>
      </c>
    </row>
    <row r="2046" spans="2:3" x14ac:dyDescent="0.25">
      <c r="B2046" s="31">
        <v>39891</v>
      </c>
      <c r="C2046" s="33">
        <v>24.95</v>
      </c>
    </row>
    <row r="2047" spans="2:3" x14ac:dyDescent="0.25">
      <c r="B2047" s="31">
        <v>39890</v>
      </c>
      <c r="C2047" s="33">
        <v>27.11</v>
      </c>
    </row>
    <row r="2048" spans="2:3" x14ac:dyDescent="0.25">
      <c r="B2048" s="31">
        <v>39889</v>
      </c>
      <c r="C2048" s="33">
        <v>25.14</v>
      </c>
    </row>
    <row r="2049" spans="2:3" x14ac:dyDescent="0.25">
      <c r="B2049" s="31">
        <v>39888</v>
      </c>
      <c r="C2049" s="33">
        <v>23.09</v>
      </c>
    </row>
    <row r="2050" spans="2:3" x14ac:dyDescent="0.25">
      <c r="B2050" s="31">
        <v>39885</v>
      </c>
      <c r="C2050" s="33">
        <v>23.75</v>
      </c>
    </row>
    <row r="2051" spans="2:3" x14ac:dyDescent="0.25">
      <c r="B2051" s="31">
        <v>39884</v>
      </c>
      <c r="C2051" s="33">
        <v>23.2</v>
      </c>
    </row>
    <row r="2052" spans="2:3" x14ac:dyDescent="0.25">
      <c r="B2052" s="31">
        <v>39883</v>
      </c>
      <c r="C2052" s="33">
        <v>20.399999999999999</v>
      </c>
    </row>
    <row r="2053" spans="2:3" x14ac:dyDescent="0.25">
      <c r="B2053" s="31">
        <v>39882</v>
      </c>
      <c r="C2053" s="33">
        <v>19.5</v>
      </c>
    </row>
    <row r="2054" spans="2:3" x14ac:dyDescent="0.25">
      <c r="B2054" s="31">
        <v>39881</v>
      </c>
      <c r="C2054" s="33">
        <v>15.9</v>
      </c>
    </row>
    <row r="2055" spans="2:3" x14ac:dyDescent="0.25">
      <c r="B2055" s="31">
        <v>39878</v>
      </c>
      <c r="C2055" s="33">
        <v>15.93</v>
      </c>
    </row>
    <row r="2056" spans="2:3" x14ac:dyDescent="0.25">
      <c r="B2056" s="31">
        <v>39877</v>
      </c>
      <c r="C2056" s="33">
        <v>16.600000000000001</v>
      </c>
    </row>
    <row r="2057" spans="2:3" x14ac:dyDescent="0.25">
      <c r="B2057" s="31">
        <v>39876</v>
      </c>
      <c r="C2057" s="33">
        <v>19.3</v>
      </c>
    </row>
    <row r="2058" spans="2:3" x14ac:dyDescent="0.25">
      <c r="B2058" s="31">
        <v>39875</v>
      </c>
      <c r="C2058" s="33">
        <v>21.01</v>
      </c>
    </row>
    <row r="2059" spans="2:3" x14ac:dyDescent="0.25">
      <c r="B2059" s="31">
        <v>39874</v>
      </c>
      <c r="C2059" s="33">
        <v>21.16</v>
      </c>
    </row>
    <row r="2060" spans="2:3" x14ac:dyDescent="0.25">
      <c r="B2060" s="31">
        <v>39871</v>
      </c>
      <c r="C2060" s="33">
        <v>22.85</v>
      </c>
    </row>
    <row r="2061" spans="2:3" x14ac:dyDescent="0.25">
      <c r="B2061" s="31">
        <v>39870</v>
      </c>
      <c r="C2061" s="33">
        <v>23.05</v>
      </c>
    </row>
    <row r="2062" spans="2:3" x14ac:dyDescent="0.25">
      <c r="B2062" s="31">
        <v>39869</v>
      </c>
      <c r="C2062" s="33">
        <v>21.73</v>
      </c>
    </row>
    <row r="2063" spans="2:3" x14ac:dyDescent="0.25">
      <c r="B2063" s="31">
        <v>39868</v>
      </c>
      <c r="C2063" s="33">
        <v>21.02</v>
      </c>
    </row>
    <row r="2064" spans="2:3" x14ac:dyDescent="0.25">
      <c r="B2064" s="31">
        <v>39867</v>
      </c>
      <c r="C2064" s="33">
        <v>19.510000000000002</v>
      </c>
    </row>
    <row r="2065" spans="2:3" x14ac:dyDescent="0.25">
      <c r="B2065" s="31">
        <v>39864</v>
      </c>
      <c r="C2065" s="33">
        <v>19.899999999999999</v>
      </c>
    </row>
    <row r="2066" spans="2:3" x14ac:dyDescent="0.25">
      <c r="B2066" s="31">
        <v>39863</v>
      </c>
      <c r="C2066" s="33">
        <v>20.6</v>
      </c>
    </row>
    <row r="2067" spans="2:3" x14ac:dyDescent="0.25">
      <c r="B2067" s="31">
        <v>39862</v>
      </c>
      <c r="C2067" s="33">
        <v>21.51</v>
      </c>
    </row>
    <row r="2068" spans="2:3" x14ac:dyDescent="0.25">
      <c r="B2068" s="31">
        <v>39861</v>
      </c>
      <c r="C2068" s="33">
        <v>21.65</v>
      </c>
    </row>
    <row r="2069" spans="2:3" x14ac:dyDescent="0.25">
      <c r="B2069" s="31">
        <v>39857</v>
      </c>
      <c r="C2069" s="33">
        <v>24.69</v>
      </c>
    </row>
    <row r="2070" spans="2:3" x14ac:dyDescent="0.25">
      <c r="B2070" s="31">
        <v>39856</v>
      </c>
      <c r="C2070" s="33">
        <v>26.19</v>
      </c>
    </row>
    <row r="2071" spans="2:3" x14ac:dyDescent="0.25">
      <c r="B2071" s="31">
        <v>39855</v>
      </c>
      <c r="C2071" s="33">
        <v>26.09</v>
      </c>
    </row>
    <row r="2072" spans="2:3" x14ac:dyDescent="0.25">
      <c r="B2072" s="31">
        <v>39854</v>
      </c>
      <c r="C2072" s="33">
        <v>24.62</v>
      </c>
    </row>
    <row r="2073" spans="2:3" x14ac:dyDescent="0.25">
      <c r="B2073" s="31">
        <v>39853</v>
      </c>
      <c r="C2073" s="33">
        <v>27.28</v>
      </c>
    </row>
    <row r="2074" spans="2:3" x14ac:dyDescent="0.25">
      <c r="B2074" s="31">
        <v>39850</v>
      </c>
      <c r="C2074" s="33">
        <v>27.63</v>
      </c>
    </row>
    <row r="2075" spans="2:3" x14ac:dyDescent="0.25">
      <c r="B2075" s="31">
        <v>39849</v>
      </c>
      <c r="C2075" s="33">
        <v>24.54</v>
      </c>
    </row>
    <row r="2076" spans="2:3" x14ac:dyDescent="0.25">
      <c r="B2076" s="31">
        <v>39848</v>
      </c>
      <c r="C2076" s="33">
        <v>24.04</v>
      </c>
    </row>
    <row r="2077" spans="2:3" x14ac:dyDescent="0.25">
      <c r="B2077" s="31">
        <v>39847</v>
      </c>
      <c r="C2077" s="33">
        <v>24.05</v>
      </c>
    </row>
    <row r="2078" spans="2:3" x14ac:dyDescent="0.25">
      <c r="B2078" s="31">
        <v>39846</v>
      </c>
      <c r="C2078" s="33">
        <v>25.19</v>
      </c>
    </row>
    <row r="2079" spans="2:3" x14ac:dyDescent="0.25">
      <c r="B2079" s="31">
        <v>39843</v>
      </c>
      <c r="C2079" s="33">
        <v>25.51</v>
      </c>
    </row>
    <row r="2080" spans="2:3" x14ac:dyDescent="0.25">
      <c r="B2080" s="31">
        <v>39842</v>
      </c>
      <c r="C2080" s="33">
        <v>25.43</v>
      </c>
    </row>
    <row r="2081" spans="2:3" x14ac:dyDescent="0.25">
      <c r="B2081" s="31">
        <v>39841</v>
      </c>
      <c r="C2081" s="33">
        <v>27.66</v>
      </c>
    </row>
    <row r="2082" spans="2:3" x14ac:dyDescent="0.25">
      <c r="B2082" s="31">
        <v>39840</v>
      </c>
      <c r="C2082" s="33">
        <v>25.06</v>
      </c>
    </row>
    <row r="2083" spans="2:3" x14ac:dyDescent="0.25">
      <c r="B2083" s="31">
        <v>39839</v>
      </c>
      <c r="C2083" s="33">
        <v>24.5</v>
      </c>
    </row>
    <row r="2084" spans="2:3" x14ac:dyDescent="0.25">
      <c r="B2084" s="31">
        <v>39836</v>
      </c>
      <c r="C2084" s="33">
        <v>24.28</v>
      </c>
    </row>
    <row r="2085" spans="2:3" x14ac:dyDescent="0.25">
      <c r="B2085" s="31">
        <v>39835</v>
      </c>
      <c r="C2085" s="33">
        <v>23.1</v>
      </c>
    </row>
    <row r="2086" spans="2:3" x14ac:dyDescent="0.25">
      <c r="B2086" s="31">
        <v>39834</v>
      </c>
      <c r="C2086" s="33">
        <v>22.63</v>
      </c>
    </row>
    <row r="2087" spans="2:3" x14ac:dyDescent="0.25">
      <c r="B2087" s="31">
        <v>39833</v>
      </c>
      <c r="C2087" s="33">
        <v>18.09</v>
      </c>
    </row>
    <row r="2088" spans="2:3" x14ac:dyDescent="0.25">
      <c r="B2088" s="31">
        <v>39829</v>
      </c>
      <c r="C2088" s="33">
        <v>22.82</v>
      </c>
    </row>
    <row r="2089" spans="2:3" x14ac:dyDescent="0.25">
      <c r="B2089" s="31">
        <v>39828</v>
      </c>
      <c r="C2089" s="33">
        <v>24.34</v>
      </c>
    </row>
    <row r="2090" spans="2:3" x14ac:dyDescent="0.25">
      <c r="B2090" s="31">
        <v>39827</v>
      </c>
      <c r="C2090" s="33">
        <v>25.91</v>
      </c>
    </row>
    <row r="2091" spans="2:3" x14ac:dyDescent="0.25">
      <c r="B2091" s="31">
        <v>39826</v>
      </c>
      <c r="C2091" s="33">
        <v>26.35</v>
      </c>
    </row>
    <row r="2092" spans="2:3" x14ac:dyDescent="0.25">
      <c r="B2092" s="31">
        <v>39825</v>
      </c>
      <c r="C2092" s="33">
        <v>24.91</v>
      </c>
    </row>
    <row r="2093" spans="2:3" x14ac:dyDescent="0.25">
      <c r="B2093" s="31">
        <v>39822</v>
      </c>
      <c r="C2093" s="33">
        <v>25.97</v>
      </c>
    </row>
    <row r="2094" spans="2:3" x14ac:dyDescent="0.25">
      <c r="B2094" s="31">
        <v>39821</v>
      </c>
      <c r="C2094" s="33">
        <v>27.22</v>
      </c>
    </row>
    <row r="2095" spans="2:3" x14ac:dyDescent="0.25">
      <c r="B2095" s="31">
        <v>39820</v>
      </c>
      <c r="C2095" s="33">
        <v>28.09</v>
      </c>
    </row>
    <row r="2096" spans="2:3" x14ac:dyDescent="0.25">
      <c r="B2096" s="31">
        <v>39819</v>
      </c>
      <c r="C2096" s="33">
        <v>29.88</v>
      </c>
    </row>
    <row r="2097" spans="2:3" x14ac:dyDescent="0.25">
      <c r="B2097" s="31">
        <v>39818</v>
      </c>
      <c r="C2097" s="33">
        <v>29.25</v>
      </c>
    </row>
    <row r="2098" spans="2:3" x14ac:dyDescent="0.25">
      <c r="B2098" s="31">
        <v>39815</v>
      </c>
      <c r="C2098" s="33">
        <v>31.35</v>
      </c>
    </row>
    <row r="2099" spans="2:3" x14ac:dyDescent="0.25">
      <c r="B2099" s="31">
        <v>39813</v>
      </c>
      <c r="C2099" s="33">
        <v>31.53</v>
      </c>
    </row>
    <row r="2100" spans="2:3" x14ac:dyDescent="0.25">
      <c r="B2100" s="31">
        <v>39812</v>
      </c>
      <c r="C2100" s="33">
        <v>31.01</v>
      </c>
    </row>
    <row r="2101" spans="2:3" x14ac:dyDescent="0.25">
      <c r="B2101" s="31">
        <v>39811</v>
      </c>
      <c r="C2101" s="33">
        <v>29.78</v>
      </c>
    </row>
    <row r="2102" spans="2:3" x14ac:dyDescent="0.25">
      <c r="B2102" s="31">
        <v>39808</v>
      </c>
      <c r="C2102" s="33">
        <v>29.8</v>
      </c>
    </row>
    <row r="2103" spans="2:3" x14ac:dyDescent="0.25">
      <c r="B2103" s="31">
        <v>39806</v>
      </c>
      <c r="C2103" s="33">
        <v>29.85</v>
      </c>
    </row>
    <row r="2104" spans="2:3" x14ac:dyDescent="0.25">
      <c r="B2104" s="31">
        <v>39805</v>
      </c>
      <c r="C2104" s="33">
        <v>29.11</v>
      </c>
    </row>
    <row r="2105" spans="2:3" x14ac:dyDescent="0.25">
      <c r="B2105" s="31">
        <v>39804</v>
      </c>
      <c r="C2105" s="33">
        <v>29.82</v>
      </c>
    </row>
    <row r="2106" spans="2:3" x14ac:dyDescent="0.25">
      <c r="B2106" s="31">
        <v>39801</v>
      </c>
      <c r="C2106" s="33">
        <v>30.32</v>
      </c>
    </row>
    <row r="2107" spans="2:3" x14ac:dyDescent="0.25">
      <c r="B2107" s="31">
        <v>39800</v>
      </c>
      <c r="C2107" s="33">
        <v>30.21</v>
      </c>
    </row>
    <row r="2108" spans="2:3" x14ac:dyDescent="0.25">
      <c r="B2108" s="31">
        <v>39799</v>
      </c>
      <c r="C2108" s="33">
        <v>31.86</v>
      </c>
    </row>
    <row r="2109" spans="2:3" x14ac:dyDescent="0.25">
      <c r="B2109" s="31">
        <v>39798</v>
      </c>
      <c r="C2109" s="33">
        <v>32.35</v>
      </c>
    </row>
    <row r="2110" spans="2:3" x14ac:dyDescent="0.25">
      <c r="B2110" s="31">
        <v>39797</v>
      </c>
      <c r="C2110" s="33">
        <v>28.63</v>
      </c>
    </row>
    <row r="2111" spans="2:3" x14ac:dyDescent="0.25">
      <c r="B2111" s="31">
        <v>39794</v>
      </c>
      <c r="C2111" s="33">
        <v>30.94</v>
      </c>
    </row>
    <row r="2112" spans="2:3" x14ac:dyDescent="0.25">
      <c r="B2112" s="31">
        <v>39793</v>
      </c>
      <c r="C2112" s="33">
        <v>29.94</v>
      </c>
    </row>
    <row r="2113" spans="2:3" x14ac:dyDescent="0.25">
      <c r="B2113" s="31">
        <v>39792</v>
      </c>
      <c r="C2113" s="33">
        <v>33.520000000000003</v>
      </c>
    </row>
    <row r="2114" spans="2:3" x14ac:dyDescent="0.25">
      <c r="B2114" s="31">
        <v>39791</v>
      </c>
      <c r="C2114" s="33">
        <v>33.96</v>
      </c>
    </row>
    <row r="2115" spans="2:3" x14ac:dyDescent="0.25">
      <c r="B2115" s="31">
        <v>39790</v>
      </c>
      <c r="C2115" s="33">
        <v>36.49</v>
      </c>
    </row>
    <row r="2116" spans="2:3" x14ac:dyDescent="0.25">
      <c r="B2116" s="31">
        <v>39787</v>
      </c>
      <c r="C2116" s="33">
        <v>33.35</v>
      </c>
    </row>
    <row r="2117" spans="2:3" x14ac:dyDescent="0.25">
      <c r="B2117" s="31">
        <v>39786</v>
      </c>
      <c r="C2117" s="33">
        <v>31.08</v>
      </c>
    </row>
    <row r="2118" spans="2:3" x14ac:dyDescent="0.25">
      <c r="B2118" s="31">
        <v>39785</v>
      </c>
      <c r="C2118" s="33">
        <v>30.25</v>
      </c>
    </row>
    <row r="2119" spans="2:3" x14ac:dyDescent="0.25">
      <c r="B2119" s="31">
        <v>39784</v>
      </c>
      <c r="C2119" s="33">
        <v>28.53</v>
      </c>
    </row>
    <row r="2120" spans="2:3" x14ac:dyDescent="0.25">
      <c r="B2120" s="31">
        <v>39783</v>
      </c>
      <c r="C2120" s="33">
        <v>26.12</v>
      </c>
    </row>
    <row r="2121" spans="2:3" x14ac:dyDescent="0.25">
      <c r="B2121" s="31">
        <v>39780</v>
      </c>
      <c r="C2121" s="33">
        <v>31.66</v>
      </c>
    </row>
    <row r="2122" spans="2:3" x14ac:dyDescent="0.25">
      <c r="B2122" s="31">
        <v>39778</v>
      </c>
      <c r="C2122" s="33">
        <v>30.62</v>
      </c>
    </row>
    <row r="2123" spans="2:3" x14ac:dyDescent="0.25">
      <c r="B2123" s="31">
        <v>39777</v>
      </c>
      <c r="C2123" s="33">
        <v>29.77</v>
      </c>
    </row>
    <row r="2124" spans="2:3" x14ac:dyDescent="0.25">
      <c r="B2124" s="31">
        <v>39776</v>
      </c>
      <c r="C2124" s="33">
        <v>27.58</v>
      </c>
    </row>
    <row r="2125" spans="2:3" x14ac:dyDescent="0.25">
      <c r="B2125" s="31">
        <v>39773</v>
      </c>
      <c r="C2125" s="33">
        <v>22.72</v>
      </c>
    </row>
    <row r="2126" spans="2:3" x14ac:dyDescent="0.25">
      <c r="B2126" s="31">
        <v>39772</v>
      </c>
      <c r="C2126" s="33">
        <v>23.38</v>
      </c>
    </row>
    <row r="2127" spans="2:3" x14ac:dyDescent="0.25">
      <c r="B2127" s="31">
        <v>39771</v>
      </c>
      <c r="C2127" s="33">
        <v>28.47</v>
      </c>
    </row>
    <row r="2128" spans="2:3" x14ac:dyDescent="0.25">
      <c r="B2128" s="31">
        <v>39770</v>
      </c>
      <c r="C2128" s="33">
        <v>32.14</v>
      </c>
    </row>
    <row r="2129" spans="2:3" x14ac:dyDescent="0.25">
      <c r="B2129" s="31">
        <v>39769</v>
      </c>
      <c r="C2129" s="33">
        <v>32.770000000000003</v>
      </c>
    </row>
    <row r="2130" spans="2:3" x14ac:dyDescent="0.25">
      <c r="B2130" s="31">
        <v>39766</v>
      </c>
      <c r="C2130" s="33">
        <v>34.47</v>
      </c>
    </row>
    <row r="2131" spans="2:3" x14ac:dyDescent="0.25">
      <c r="B2131" s="31">
        <v>39765</v>
      </c>
      <c r="C2131" s="33">
        <v>37.19</v>
      </c>
    </row>
    <row r="2132" spans="2:3" x14ac:dyDescent="0.25">
      <c r="B2132" s="31">
        <v>39764</v>
      </c>
      <c r="C2132" s="33">
        <v>34.57</v>
      </c>
    </row>
    <row r="2133" spans="2:3" x14ac:dyDescent="0.25">
      <c r="B2133" s="31">
        <v>39763</v>
      </c>
      <c r="C2133" s="33">
        <v>36.35</v>
      </c>
    </row>
    <row r="2134" spans="2:3" x14ac:dyDescent="0.25">
      <c r="B2134" s="31">
        <v>39762</v>
      </c>
      <c r="C2134" s="33">
        <v>36.409999999999997</v>
      </c>
    </row>
    <row r="2135" spans="2:3" x14ac:dyDescent="0.25">
      <c r="B2135" s="31">
        <v>39759</v>
      </c>
      <c r="C2135" s="33">
        <v>37.75</v>
      </c>
    </row>
    <row r="2136" spans="2:3" x14ac:dyDescent="0.25">
      <c r="B2136" s="31">
        <v>39758</v>
      </c>
      <c r="C2136" s="33">
        <v>38.26</v>
      </c>
    </row>
    <row r="2137" spans="2:3" x14ac:dyDescent="0.25">
      <c r="B2137" s="31">
        <v>39757</v>
      </c>
      <c r="C2137" s="33">
        <v>39.22</v>
      </c>
    </row>
    <row r="2138" spans="2:3" x14ac:dyDescent="0.25">
      <c r="B2138" s="31">
        <v>39756</v>
      </c>
      <c r="C2138" s="33">
        <v>42.17</v>
      </c>
    </row>
    <row r="2139" spans="2:3" x14ac:dyDescent="0.25">
      <c r="B2139" s="31">
        <v>39755</v>
      </c>
      <c r="C2139" s="33">
        <v>40.729999999999997</v>
      </c>
    </row>
    <row r="2140" spans="2:3" x14ac:dyDescent="0.25">
      <c r="B2140" s="31">
        <v>39752</v>
      </c>
      <c r="C2140" s="33">
        <v>41.25</v>
      </c>
    </row>
    <row r="2141" spans="2:3" x14ac:dyDescent="0.25">
      <c r="B2141" s="31">
        <v>39751</v>
      </c>
      <c r="C2141" s="33">
        <v>37.619999999999997</v>
      </c>
    </row>
    <row r="2142" spans="2:3" x14ac:dyDescent="0.25">
      <c r="B2142" s="31">
        <v>39750</v>
      </c>
      <c r="C2142" s="33">
        <v>35.71</v>
      </c>
    </row>
    <row r="2143" spans="2:3" x14ac:dyDescent="0.25">
      <c r="B2143" s="31">
        <v>39749</v>
      </c>
      <c r="C2143" s="33">
        <v>37.6</v>
      </c>
    </row>
    <row r="2144" spans="2:3" x14ac:dyDescent="0.25">
      <c r="B2144" s="31">
        <v>39748</v>
      </c>
      <c r="C2144" s="33">
        <v>34</v>
      </c>
    </row>
    <row r="2145" spans="2:3" x14ac:dyDescent="0.25">
      <c r="B2145" s="31">
        <v>39745</v>
      </c>
      <c r="C2145" s="33">
        <v>35.43</v>
      </c>
    </row>
    <row r="2146" spans="2:3" x14ac:dyDescent="0.25">
      <c r="B2146" s="31">
        <v>39744</v>
      </c>
      <c r="C2146" s="33">
        <v>37.85</v>
      </c>
    </row>
    <row r="2147" spans="2:3" x14ac:dyDescent="0.25">
      <c r="B2147" s="31">
        <v>39743</v>
      </c>
      <c r="C2147" s="33">
        <v>37.17</v>
      </c>
    </row>
    <row r="2148" spans="2:3" x14ac:dyDescent="0.25">
      <c r="B2148" s="31">
        <v>39742</v>
      </c>
      <c r="C2148" s="33">
        <v>39.74</v>
      </c>
    </row>
    <row r="2149" spans="2:3" x14ac:dyDescent="0.25">
      <c r="B2149" s="31">
        <v>39741</v>
      </c>
      <c r="C2149" s="33">
        <v>40.659999999999997</v>
      </c>
    </row>
    <row r="2150" spans="2:3" x14ac:dyDescent="0.25">
      <c r="B2150" s="31">
        <v>39738</v>
      </c>
      <c r="C2150" s="33">
        <v>39.33</v>
      </c>
    </row>
    <row r="2151" spans="2:3" x14ac:dyDescent="0.25">
      <c r="B2151" s="31">
        <v>39737</v>
      </c>
      <c r="C2151" s="33">
        <v>40.49</v>
      </c>
    </row>
    <row r="2152" spans="2:3" x14ac:dyDescent="0.25">
      <c r="B2152" s="31">
        <v>39736</v>
      </c>
      <c r="C2152" s="33">
        <v>38.49</v>
      </c>
    </row>
    <row r="2153" spans="2:3" x14ac:dyDescent="0.25">
      <c r="B2153" s="31">
        <v>39735</v>
      </c>
      <c r="C2153" s="33">
        <v>40.71</v>
      </c>
    </row>
    <row r="2154" spans="2:3" x14ac:dyDescent="0.25">
      <c r="B2154" s="31">
        <v>39734</v>
      </c>
      <c r="C2154" s="33">
        <v>41.99</v>
      </c>
    </row>
    <row r="2155" spans="2:3" x14ac:dyDescent="0.25">
      <c r="B2155" s="31">
        <v>39731</v>
      </c>
      <c r="C2155" s="33">
        <v>41.64</v>
      </c>
    </row>
    <row r="2156" spans="2:3" x14ac:dyDescent="0.25">
      <c r="B2156" s="31">
        <v>39730</v>
      </c>
      <c r="C2156" s="33">
        <v>36.68</v>
      </c>
    </row>
    <row r="2157" spans="2:3" x14ac:dyDescent="0.25">
      <c r="B2157" s="31">
        <v>39729</v>
      </c>
      <c r="C2157" s="33">
        <v>39.299999999999997</v>
      </c>
    </row>
    <row r="2158" spans="2:3" x14ac:dyDescent="0.25">
      <c r="B2158" s="31">
        <v>39728</v>
      </c>
      <c r="C2158" s="33">
        <v>39.32</v>
      </c>
    </row>
    <row r="2159" spans="2:3" x14ac:dyDescent="0.25">
      <c r="B2159" s="31">
        <v>39727</v>
      </c>
      <c r="C2159" s="33">
        <v>44</v>
      </c>
    </row>
    <row r="2160" spans="2:3" x14ac:dyDescent="0.25">
      <c r="B2160" s="31">
        <v>39724</v>
      </c>
      <c r="C2160" s="33">
        <v>45.9</v>
      </c>
    </row>
    <row r="2161" spans="2:3" x14ac:dyDescent="0.25">
      <c r="B2161" s="31">
        <v>39723</v>
      </c>
      <c r="C2161" s="33">
        <v>49.85</v>
      </c>
    </row>
    <row r="2162" spans="2:3" x14ac:dyDescent="0.25">
      <c r="B2162" s="31">
        <v>39722</v>
      </c>
      <c r="C2162" s="33">
        <v>49.63</v>
      </c>
    </row>
    <row r="2163" spans="2:3" x14ac:dyDescent="0.25">
      <c r="B2163" s="31">
        <v>39721</v>
      </c>
      <c r="C2163" s="33">
        <v>46.7</v>
      </c>
    </row>
    <row r="2164" spans="2:3" x14ac:dyDescent="0.25">
      <c r="B2164" s="31">
        <v>39720</v>
      </c>
      <c r="C2164" s="33">
        <v>41</v>
      </c>
    </row>
    <row r="2165" spans="2:3" x14ac:dyDescent="0.25">
      <c r="B2165" s="31">
        <v>39717</v>
      </c>
      <c r="C2165" s="33">
        <v>48.24</v>
      </c>
    </row>
    <row r="2166" spans="2:3" x14ac:dyDescent="0.25">
      <c r="B2166" s="31">
        <v>39716</v>
      </c>
      <c r="C2166" s="33">
        <v>43.46</v>
      </c>
    </row>
    <row r="2167" spans="2:3" x14ac:dyDescent="0.25">
      <c r="B2167" s="31">
        <v>39715</v>
      </c>
      <c r="C2167" s="33">
        <v>40.5</v>
      </c>
    </row>
    <row r="2168" spans="2:3" x14ac:dyDescent="0.25">
      <c r="B2168" s="31">
        <v>39714</v>
      </c>
      <c r="C2168" s="33">
        <v>40.56</v>
      </c>
    </row>
    <row r="2169" spans="2:3" x14ac:dyDescent="0.25">
      <c r="B2169" s="31">
        <v>39713</v>
      </c>
      <c r="C2169" s="33">
        <v>40.799999999999997</v>
      </c>
    </row>
    <row r="2170" spans="2:3" x14ac:dyDescent="0.25">
      <c r="B2170" s="31">
        <v>39710</v>
      </c>
      <c r="C2170" s="33">
        <v>47.05</v>
      </c>
    </row>
    <row r="2171" spans="2:3" x14ac:dyDescent="0.25">
      <c r="B2171" s="31">
        <v>39709</v>
      </c>
      <c r="C2171" s="33">
        <v>40.299999999999997</v>
      </c>
    </row>
    <row r="2172" spans="2:3" x14ac:dyDescent="0.25">
      <c r="B2172" s="31">
        <v>39708</v>
      </c>
      <c r="C2172" s="33">
        <v>35.770000000000003</v>
      </c>
    </row>
    <row r="2173" spans="2:3" x14ac:dyDescent="0.25">
      <c r="B2173" s="31">
        <v>39707</v>
      </c>
      <c r="C2173" s="33">
        <v>40.74</v>
      </c>
    </row>
    <row r="2174" spans="2:3" x14ac:dyDescent="0.25">
      <c r="B2174" s="31">
        <v>39706</v>
      </c>
      <c r="C2174" s="33">
        <v>37</v>
      </c>
    </row>
    <row r="2175" spans="2:3" x14ac:dyDescent="0.25">
      <c r="B2175" s="31">
        <v>39703</v>
      </c>
      <c r="C2175" s="33">
        <v>41.17</v>
      </c>
    </row>
    <row r="2176" spans="2:3" x14ac:dyDescent="0.25">
      <c r="B2176" s="31">
        <v>39702</v>
      </c>
      <c r="C2176" s="33">
        <v>41.65</v>
      </c>
    </row>
    <row r="2177" spans="2:3" x14ac:dyDescent="0.25">
      <c r="B2177" s="31">
        <v>39701</v>
      </c>
      <c r="C2177" s="33">
        <v>39.4</v>
      </c>
    </row>
    <row r="2178" spans="2:3" x14ac:dyDescent="0.25">
      <c r="B2178" s="31">
        <v>39700</v>
      </c>
      <c r="C2178" s="33">
        <v>39.47</v>
      </c>
    </row>
    <row r="2179" spans="2:3" x14ac:dyDescent="0.25">
      <c r="B2179" s="31">
        <v>39699</v>
      </c>
      <c r="C2179" s="33">
        <v>41.55</v>
      </c>
    </row>
    <row r="2180" spans="2:3" x14ac:dyDescent="0.25">
      <c r="B2180" s="31">
        <v>39696</v>
      </c>
      <c r="C2180" s="33">
        <v>39.6</v>
      </c>
    </row>
    <row r="2181" spans="2:3" x14ac:dyDescent="0.25">
      <c r="B2181" s="31">
        <v>39695</v>
      </c>
      <c r="C2181" s="33">
        <v>37.909999999999997</v>
      </c>
    </row>
    <row r="2182" spans="2:3" x14ac:dyDescent="0.25">
      <c r="B2182" s="31">
        <v>39694</v>
      </c>
      <c r="C2182" s="33">
        <v>39.71</v>
      </c>
    </row>
    <row r="2183" spans="2:3" x14ac:dyDescent="0.25">
      <c r="B2183" s="31">
        <v>39693</v>
      </c>
      <c r="C2183" s="33">
        <v>38.99</v>
      </c>
    </row>
    <row r="2184" spans="2:3" x14ac:dyDescent="0.25">
      <c r="B2184" s="31">
        <v>39689</v>
      </c>
      <c r="C2184" s="33">
        <v>38.49</v>
      </c>
    </row>
    <row r="2185" spans="2:3" x14ac:dyDescent="0.25">
      <c r="B2185" s="31">
        <v>39688</v>
      </c>
      <c r="C2185" s="33">
        <v>38.880000000000003</v>
      </c>
    </row>
    <row r="2186" spans="2:3" x14ac:dyDescent="0.25">
      <c r="B2186" s="31">
        <v>39687</v>
      </c>
      <c r="C2186" s="33">
        <v>37.14</v>
      </c>
    </row>
    <row r="2187" spans="2:3" x14ac:dyDescent="0.25">
      <c r="B2187" s="31">
        <v>39686</v>
      </c>
      <c r="C2187" s="33">
        <v>36.61</v>
      </c>
    </row>
    <row r="2188" spans="2:3" x14ac:dyDescent="0.25">
      <c r="B2188" s="31">
        <v>39685</v>
      </c>
      <c r="C2188" s="33">
        <v>36.130000000000003</v>
      </c>
    </row>
    <row r="2189" spans="2:3" x14ac:dyDescent="0.25">
      <c r="B2189" s="31">
        <v>39682</v>
      </c>
      <c r="C2189" s="33">
        <v>37.67</v>
      </c>
    </row>
    <row r="2190" spans="2:3" x14ac:dyDescent="0.25">
      <c r="B2190" s="31">
        <v>39681</v>
      </c>
      <c r="C2190" s="33">
        <v>36.26</v>
      </c>
    </row>
    <row r="2191" spans="2:3" x14ac:dyDescent="0.25">
      <c r="B2191" s="31">
        <v>39680</v>
      </c>
      <c r="C2191" s="33">
        <v>37</v>
      </c>
    </row>
    <row r="2192" spans="2:3" x14ac:dyDescent="0.25">
      <c r="B2192" s="31">
        <v>39679</v>
      </c>
      <c r="C2192" s="33">
        <v>35.58</v>
      </c>
    </row>
    <row r="2193" spans="2:3" x14ac:dyDescent="0.25">
      <c r="B2193" s="31">
        <v>39678</v>
      </c>
      <c r="C2193" s="33">
        <v>36.74</v>
      </c>
    </row>
    <row r="2194" spans="2:3" x14ac:dyDescent="0.25">
      <c r="B2194" s="31">
        <v>39675</v>
      </c>
      <c r="C2194" s="33">
        <v>38.07</v>
      </c>
    </row>
    <row r="2195" spans="2:3" x14ac:dyDescent="0.25">
      <c r="B2195" s="31">
        <v>39674</v>
      </c>
      <c r="C2195" s="33">
        <v>37.81</v>
      </c>
    </row>
    <row r="2196" spans="2:3" x14ac:dyDescent="0.25">
      <c r="B2196" s="31">
        <v>39673</v>
      </c>
      <c r="C2196" s="33">
        <v>36.909999999999997</v>
      </c>
    </row>
    <row r="2197" spans="2:3" x14ac:dyDescent="0.25">
      <c r="B2197" s="31">
        <v>39672</v>
      </c>
      <c r="C2197" s="33">
        <v>37.92</v>
      </c>
    </row>
    <row r="2198" spans="2:3" x14ac:dyDescent="0.25">
      <c r="B2198" s="31">
        <v>39671</v>
      </c>
      <c r="C2198" s="33">
        <v>41.89</v>
      </c>
    </row>
    <row r="2199" spans="2:3" x14ac:dyDescent="0.25">
      <c r="B2199" s="31">
        <v>39668</v>
      </c>
      <c r="C2199" s="33">
        <v>41.07</v>
      </c>
    </row>
    <row r="2200" spans="2:3" x14ac:dyDescent="0.25">
      <c r="B2200" s="31">
        <v>39667</v>
      </c>
      <c r="C2200" s="33">
        <v>39.81</v>
      </c>
    </row>
    <row r="2201" spans="2:3" x14ac:dyDescent="0.25">
      <c r="B2201" s="31">
        <v>39666</v>
      </c>
      <c r="C2201" s="33">
        <v>41.39</v>
      </c>
    </row>
    <row r="2202" spans="2:3" x14ac:dyDescent="0.25">
      <c r="B2202" s="31">
        <v>39665</v>
      </c>
      <c r="C2202" s="33">
        <v>41.89</v>
      </c>
    </row>
    <row r="2203" spans="2:3" x14ac:dyDescent="0.25">
      <c r="B2203" s="31">
        <v>39664</v>
      </c>
      <c r="C2203" s="33">
        <v>40.14</v>
      </c>
    </row>
    <row r="2204" spans="2:3" x14ac:dyDescent="0.25">
      <c r="B2204" s="31">
        <v>39661</v>
      </c>
      <c r="C2204" s="33">
        <v>40.76</v>
      </c>
    </row>
    <row r="2205" spans="2:3" x14ac:dyDescent="0.25">
      <c r="B2205" s="31">
        <v>39660</v>
      </c>
      <c r="C2205" s="33">
        <v>40.630000000000003</v>
      </c>
    </row>
    <row r="2206" spans="2:3" x14ac:dyDescent="0.25">
      <c r="B2206" s="31">
        <v>39659</v>
      </c>
      <c r="C2206" s="33">
        <v>41.57</v>
      </c>
    </row>
    <row r="2207" spans="2:3" x14ac:dyDescent="0.25">
      <c r="B2207" s="31">
        <v>39658</v>
      </c>
      <c r="C2207" s="33">
        <v>40.75</v>
      </c>
    </row>
    <row r="2208" spans="2:3" x14ac:dyDescent="0.25">
      <c r="B2208" s="31">
        <v>39657</v>
      </c>
      <c r="C2208" s="33">
        <v>37.659999999999997</v>
      </c>
    </row>
    <row r="2209" spans="2:3" x14ac:dyDescent="0.25">
      <c r="B2209" s="31">
        <v>39654</v>
      </c>
      <c r="C2209" s="33">
        <v>39.520000000000003</v>
      </c>
    </row>
    <row r="2210" spans="2:3" x14ac:dyDescent="0.25">
      <c r="B2210" s="31">
        <v>39653</v>
      </c>
      <c r="C2210" s="33">
        <v>39.14</v>
      </c>
    </row>
    <row r="2211" spans="2:3" x14ac:dyDescent="0.25">
      <c r="B2211" s="31">
        <v>39652</v>
      </c>
      <c r="C2211" s="33">
        <v>41.96</v>
      </c>
    </row>
    <row r="2212" spans="2:3" x14ac:dyDescent="0.25">
      <c r="B2212" s="31">
        <v>39651</v>
      </c>
      <c r="C2212" s="33">
        <v>40.86</v>
      </c>
    </row>
    <row r="2213" spans="2:3" x14ac:dyDescent="0.25">
      <c r="B2213" s="31">
        <v>39650</v>
      </c>
      <c r="C2213" s="33">
        <v>38.65</v>
      </c>
    </row>
    <row r="2214" spans="2:3" x14ac:dyDescent="0.25">
      <c r="B2214" s="31">
        <v>39647</v>
      </c>
      <c r="C2214" s="33">
        <v>40.020000000000003</v>
      </c>
    </row>
    <row r="2215" spans="2:3" x14ac:dyDescent="0.25">
      <c r="B2215" s="31">
        <v>39646</v>
      </c>
      <c r="C2215" s="33">
        <v>40.799999999999997</v>
      </c>
    </row>
    <row r="2216" spans="2:3" x14ac:dyDescent="0.25">
      <c r="B2216" s="31">
        <v>39645</v>
      </c>
      <c r="C2216" s="33">
        <v>35.94</v>
      </c>
    </row>
    <row r="2217" spans="2:3" x14ac:dyDescent="0.25">
      <c r="B2217" s="31">
        <v>39644</v>
      </c>
      <c r="C2217" s="33">
        <v>31.02</v>
      </c>
    </row>
    <row r="2218" spans="2:3" x14ac:dyDescent="0.25">
      <c r="B2218" s="31">
        <v>39643</v>
      </c>
      <c r="C2218" s="33">
        <v>31.69</v>
      </c>
    </row>
    <row r="2219" spans="2:3" x14ac:dyDescent="0.25">
      <c r="B2219" s="31">
        <v>39640</v>
      </c>
      <c r="C2219" s="33">
        <v>33.159999999999997</v>
      </c>
    </row>
    <row r="2220" spans="2:3" x14ac:dyDescent="0.25">
      <c r="B2220" s="31">
        <v>39639</v>
      </c>
      <c r="C2220" s="33">
        <v>34.51</v>
      </c>
    </row>
    <row r="2221" spans="2:3" x14ac:dyDescent="0.25">
      <c r="B2221" s="31">
        <v>39638</v>
      </c>
      <c r="C2221" s="33">
        <v>34.28</v>
      </c>
    </row>
    <row r="2222" spans="2:3" x14ac:dyDescent="0.25">
      <c r="B2222" s="31">
        <v>39637</v>
      </c>
      <c r="C2222" s="33">
        <v>35.770000000000003</v>
      </c>
    </row>
    <row r="2223" spans="2:3" x14ac:dyDescent="0.25">
      <c r="B2223" s="31">
        <v>39636</v>
      </c>
      <c r="C2223" s="33">
        <v>34.04</v>
      </c>
    </row>
    <row r="2224" spans="2:3" x14ac:dyDescent="0.25">
      <c r="B2224" s="31">
        <v>39632</v>
      </c>
      <c r="C2224" s="33">
        <v>35.31</v>
      </c>
    </row>
    <row r="2225" spans="2:3" x14ac:dyDescent="0.25">
      <c r="B2225" s="31">
        <v>39631</v>
      </c>
      <c r="C2225" s="33">
        <v>34.6</v>
      </c>
    </row>
    <row r="2226" spans="2:3" x14ac:dyDescent="0.25">
      <c r="B2226" s="31">
        <v>39630</v>
      </c>
      <c r="C2226" s="33">
        <v>34.020000000000003</v>
      </c>
    </row>
    <row r="2227" spans="2:3" x14ac:dyDescent="0.25">
      <c r="B2227" s="31">
        <v>39629</v>
      </c>
      <c r="C2227" s="33">
        <v>34.31</v>
      </c>
    </row>
    <row r="2228" spans="2:3" x14ac:dyDescent="0.25">
      <c r="B2228" s="31">
        <v>39626</v>
      </c>
      <c r="C2228" s="33">
        <v>35.049999999999997</v>
      </c>
    </row>
    <row r="2229" spans="2:3" x14ac:dyDescent="0.25">
      <c r="B2229" s="31">
        <v>39625</v>
      </c>
      <c r="C2229" s="33">
        <v>36.32</v>
      </c>
    </row>
    <row r="2230" spans="2:3" x14ac:dyDescent="0.25">
      <c r="B2230" s="31">
        <v>39624</v>
      </c>
      <c r="C2230" s="33">
        <v>37.909999999999997</v>
      </c>
    </row>
    <row r="2231" spans="2:3" x14ac:dyDescent="0.25">
      <c r="B2231" s="31">
        <v>39623</v>
      </c>
      <c r="C2231" s="33">
        <v>37.72</v>
      </c>
    </row>
    <row r="2232" spans="2:3" x14ac:dyDescent="0.25">
      <c r="B2232" s="31">
        <v>39622</v>
      </c>
      <c r="C2232" s="33">
        <v>36.869999999999997</v>
      </c>
    </row>
    <row r="2233" spans="2:3" x14ac:dyDescent="0.25">
      <c r="B2233" s="31">
        <v>39619</v>
      </c>
      <c r="C2233" s="33">
        <v>37.86</v>
      </c>
    </row>
    <row r="2234" spans="2:3" x14ac:dyDescent="0.25">
      <c r="B2234" s="31">
        <v>39618</v>
      </c>
      <c r="C2234" s="33">
        <v>38.65</v>
      </c>
    </row>
    <row r="2235" spans="2:3" x14ac:dyDescent="0.25">
      <c r="B2235" s="31">
        <v>39617</v>
      </c>
      <c r="C2235" s="33">
        <v>38.74</v>
      </c>
    </row>
    <row r="2236" spans="2:3" x14ac:dyDescent="0.25">
      <c r="B2236" s="31">
        <v>39616</v>
      </c>
      <c r="C2236" s="33">
        <v>39.04</v>
      </c>
    </row>
    <row r="2237" spans="2:3" x14ac:dyDescent="0.25">
      <c r="B2237" s="31">
        <v>39615</v>
      </c>
      <c r="C2237" s="33">
        <v>39.94</v>
      </c>
    </row>
    <row r="2238" spans="2:3" x14ac:dyDescent="0.25">
      <c r="B2238" s="31">
        <v>39612</v>
      </c>
      <c r="C2238" s="33">
        <v>39.58</v>
      </c>
    </row>
    <row r="2239" spans="2:3" x14ac:dyDescent="0.25">
      <c r="B2239" s="31">
        <v>39611</v>
      </c>
      <c r="C2239" s="33">
        <v>38.01</v>
      </c>
    </row>
    <row r="2240" spans="2:3" x14ac:dyDescent="0.25">
      <c r="B2240" s="31">
        <v>39610</v>
      </c>
      <c r="C2240" s="33">
        <v>37.130000000000003</v>
      </c>
    </row>
    <row r="2241" spans="2:3" x14ac:dyDescent="0.25">
      <c r="B2241" s="31">
        <v>39609</v>
      </c>
      <c r="C2241" s="33">
        <v>38.29</v>
      </c>
    </row>
    <row r="2242" spans="2:3" x14ac:dyDescent="0.25">
      <c r="B2242" s="31">
        <v>39608</v>
      </c>
      <c r="C2242" s="33">
        <v>37.51</v>
      </c>
    </row>
    <row r="2243" spans="2:3" x14ac:dyDescent="0.25">
      <c r="B2243" s="31">
        <v>39605</v>
      </c>
      <c r="C2243" s="33">
        <v>40.090000000000003</v>
      </c>
    </row>
    <row r="2244" spans="2:3" x14ac:dyDescent="0.25">
      <c r="B2244" s="31">
        <v>39604</v>
      </c>
      <c r="C2244" s="33">
        <v>42.1</v>
      </c>
    </row>
    <row r="2245" spans="2:3" x14ac:dyDescent="0.25">
      <c r="B2245" s="31">
        <v>39603</v>
      </c>
      <c r="C2245" s="33">
        <v>41.63</v>
      </c>
    </row>
    <row r="2246" spans="2:3" x14ac:dyDescent="0.25">
      <c r="B2246" s="31">
        <v>39602</v>
      </c>
      <c r="C2246" s="33">
        <v>41.89</v>
      </c>
    </row>
    <row r="2247" spans="2:3" x14ac:dyDescent="0.25">
      <c r="B2247" s="31">
        <v>39601</v>
      </c>
      <c r="C2247" s="33">
        <v>42.15</v>
      </c>
    </row>
    <row r="2248" spans="2:3" x14ac:dyDescent="0.25">
      <c r="B2248" s="31">
        <v>39598</v>
      </c>
      <c r="C2248" s="33">
        <v>43</v>
      </c>
    </row>
    <row r="2249" spans="2:3" x14ac:dyDescent="0.25">
      <c r="B2249" s="31">
        <v>39597</v>
      </c>
      <c r="C2249" s="33">
        <v>43.57</v>
      </c>
    </row>
    <row r="2250" spans="2:3" x14ac:dyDescent="0.25">
      <c r="B2250" s="31">
        <v>39596</v>
      </c>
      <c r="C2250" s="33">
        <v>42.86</v>
      </c>
    </row>
    <row r="2251" spans="2:3" x14ac:dyDescent="0.25">
      <c r="B2251" s="31">
        <v>39595</v>
      </c>
      <c r="C2251" s="33">
        <v>43.01</v>
      </c>
    </row>
    <row r="2252" spans="2:3" x14ac:dyDescent="0.25">
      <c r="B2252" s="31">
        <v>39591</v>
      </c>
      <c r="C2252" s="33">
        <v>42.32</v>
      </c>
    </row>
    <row r="2253" spans="2:3" x14ac:dyDescent="0.25">
      <c r="B2253" s="31">
        <v>39590</v>
      </c>
      <c r="C2253" s="33">
        <v>43.05</v>
      </c>
    </row>
    <row r="2254" spans="2:3" x14ac:dyDescent="0.25">
      <c r="B2254" s="31">
        <v>39589</v>
      </c>
      <c r="C2254" s="33">
        <v>42.42</v>
      </c>
    </row>
    <row r="2255" spans="2:3" x14ac:dyDescent="0.25">
      <c r="B2255" s="31">
        <v>39588</v>
      </c>
      <c r="C2255" s="33">
        <v>43.7</v>
      </c>
    </row>
    <row r="2256" spans="2:3" x14ac:dyDescent="0.25">
      <c r="B2256" s="31">
        <v>39587</v>
      </c>
      <c r="C2256" s="33">
        <v>45.99</v>
      </c>
    </row>
    <row r="2257" spans="2:3" x14ac:dyDescent="0.25">
      <c r="B2257" s="31">
        <v>39584</v>
      </c>
      <c r="C2257" s="33">
        <v>46.53</v>
      </c>
    </row>
    <row r="2258" spans="2:3" x14ac:dyDescent="0.25">
      <c r="B2258" s="31">
        <v>39583</v>
      </c>
      <c r="C2258" s="33">
        <v>47.02</v>
      </c>
    </row>
    <row r="2259" spans="2:3" x14ac:dyDescent="0.25">
      <c r="B2259" s="31">
        <v>39582</v>
      </c>
      <c r="C2259" s="33">
        <v>45.91</v>
      </c>
    </row>
    <row r="2260" spans="2:3" x14ac:dyDescent="0.25">
      <c r="B2260" s="31">
        <v>39581</v>
      </c>
      <c r="C2260" s="33">
        <v>45.48</v>
      </c>
    </row>
    <row r="2261" spans="2:3" x14ac:dyDescent="0.25">
      <c r="B2261" s="31">
        <v>39580</v>
      </c>
      <c r="C2261" s="33">
        <v>47.24</v>
      </c>
    </row>
    <row r="2262" spans="2:3" x14ac:dyDescent="0.25">
      <c r="B2262" s="31">
        <v>39577</v>
      </c>
      <c r="C2262" s="33">
        <v>46.57</v>
      </c>
    </row>
    <row r="2263" spans="2:3" x14ac:dyDescent="0.25">
      <c r="B2263" s="31">
        <v>39576</v>
      </c>
      <c r="C2263" s="33">
        <v>46.05</v>
      </c>
    </row>
    <row r="2264" spans="2:3" x14ac:dyDescent="0.25">
      <c r="B2264" s="31">
        <v>39575</v>
      </c>
      <c r="C2264" s="33">
        <v>46.57</v>
      </c>
    </row>
    <row r="2265" spans="2:3" x14ac:dyDescent="0.25">
      <c r="B2265" s="31">
        <v>39574</v>
      </c>
      <c r="C2265" s="33">
        <v>48.2</v>
      </c>
    </row>
    <row r="2266" spans="2:3" x14ac:dyDescent="0.25">
      <c r="B2266" s="31">
        <v>39573</v>
      </c>
      <c r="C2266" s="33">
        <v>48</v>
      </c>
    </row>
    <row r="2267" spans="2:3" x14ac:dyDescent="0.25">
      <c r="B2267" s="31">
        <v>39570</v>
      </c>
      <c r="C2267" s="33">
        <v>48.66</v>
      </c>
    </row>
    <row r="2268" spans="2:3" x14ac:dyDescent="0.25">
      <c r="B2268" s="31">
        <v>39569</v>
      </c>
      <c r="C2268" s="33">
        <v>49.25</v>
      </c>
    </row>
    <row r="2269" spans="2:3" x14ac:dyDescent="0.25">
      <c r="B2269" s="31">
        <v>39568</v>
      </c>
      <c r="C2269" s="33">
        <v>47.65</v>
      </c>
    </row>
    <row r="2270" spans="2:3" x14ac:dyDescent="0.25">
      <c r="B2270" s="31">
        <v>39567</v>
      </c>
      <c r="C2270" s="33">
        <v>47.08</v>
      </c>
    </row>
    <row r="2271" spans="2:3" x14ac:dyDescent="0.25">
      <c r="B2271" s="31">
        <v>39566</v>
      </c>
      <c r="C2271" s="33">
        <v>47.34</v>
      </c>
    </row>
    <row r="2272" spans="2:3" x14ac:dyDescent="0.25">
      <c r="B2272" s="31">
        <v>39563</v>
      </c>
      <c r="C2272" s="33">
        <v>47.79</v>
      </c>
    </row>
    <row r="2273" spans="2:3" x14ac:dyDescent="0.25">
      <c r="B2273" s="31">
        <v>39562</v>
      </c>
      <c r="C2273" s="33">
        <v>46.97</v>
      </c>
    </row>
    <row r="2274" spans="2:3" x14ac:dyDescent="0.25">
      <c r="B2274" s="31">
        <v>39561</v>
      </c>
      <c r="C2274" s="33">
        <v>45.15</v>
      </c>
    </row>
    <row r="2275" spans="2:3" x14ac:dyDescent="0.25">
      <c r="B2275" s="31">
        <v>39560</v>
      </c>
      <c r="C2275" s="33">
        <v>45.65</v>
      </c>
    </row>
    <row r="2276" spans="2:3" x14ac:dyDescent="0.25">
      <c r="B2276" s="31">
        <v>39559</v>
      </c>
      <c r="C2276" s="33">
        <v>45.23</v>
      </c>
    </row>
    <row r="2277" spans="2:3" x14ac:dyDescent="0.25">
      <c r="B2277" s="31">
        <v>39556</v>
      </c>
      <c r="C2277" s="33">
        <v>45.76</v>
      </c>
    </row>
    <row r="2278" spans="2:3" x14ac:dyDescent="0.25">
      <c r="B2278" s="31">
        <v>39555</v>
      </c>
      <c r="C2278" s="33">
        <v>45.12</v>
      </c>
    </row>
    <row r="2279" spans="2:3" x14ac:dyDescent="0.25">
      <c r="B2279" s="31">
        <v>39554</v>
      </c>
      <c r="C2279" s="33">
        <v>44.96</v>
      </c>
    </row>
    <row r="2280" spans="2:3" x14ac:dyDescent="0.25">
      <c r="B2280" s="31">
        <v>39553</v>
      </c>
      <c r="C2280" s="33">
        <v>42.12</v>
      </c>
    </row>
    <row r="2281" spans="2:3" x14ac:dyDescent="0.25">
      <c r="B2281" s="31">
        <v>39552</v>
      </c>
      <c r="C2281" s="33">
        <v>41.5</v>
      </c>
    </row>
    <row r="2282" spans="2:3" x14ac:dyDescent="0.25">
      <c r="B2282" s="31">
        <v>39549</v>
      </c>
      <c r="C2282" s="33">
        <v>42.53</v>
      </c>
    </row>
    <row r="2283" spans="2:3" x14ac:dyDescent="0.25">
      <c r="B2283" s="31">
        <v>39548</v>
      </c>
      <c r="C2283" s="33">
        <v>43.86</v>
      </c>
    </row>
    <row r="2284" spans="2:3" x14ac:dyDescent="0.25">
      <c r="B2284" s="31">
        <v>39547</v>
      </c>
      <c r="C2284" s="33">
        <v>44.3</v>
      </c>
    </row>
    <row r="2285" spans="2:3" x14ac:dyDescent="0.25">
      <c r="B2285" s="31">
        <v>39546</v>
      </c>
      <c r="C2285" s="33">
        <v>44.86</v>
      </c>
    </row>
    <row r="2286" spans="2:3" x14ac:dyDescent="0.25">
      <c r="B2286" s="31">
        <v>39545</v>
      </c>
      <c r="C2286" s="33">
        <v>45.54</v>
      </c>
    </row>
    <row r="2287" spans="2:3" x14ac:dyDescent="0.25">
      <c r="B2287" s="31">
        <v>39542</v>
      </c>
      <c r="C2287" s="33">
        <v>45.57</v>
      </c>
    </row>
    <row r="2288" spans="2:3" x14ac:dyDescent="0.25">
      <c r="B2288" s="31">
        <v>39541</v>
      </c>
      <c r="C2288" s="33">
        <v>46.28</v>
      </c>
    </row>
    <row r="2289" spans="2:3" x14ac:dyDescent="0.25">
      <c r="B2289" s="31">
        <v>39540</v>
      </c>
      <c r="C2289" s="33">
        <v>46.24</v>
      </c>
    </row>
    <row r="2290" spans="2:3" x14ac:dyDescent="0.25">
      <c r="B2290" s="31">
        <v>39539</v>
      </c>
      <c r="C2290" s="33">
        <v>47</v>
      </c>
    </row>
    <row r="2291" spans="2:3" x14ac:dyDescent="0.25">
      <c r="B2291" s="31">
        <v>39538</v>
      </c>
      <c r="C2291" s="33">
        <v>42.95</v>
      </c>
    </row>
    <row r="2292" spans="2:3" x14ac:dyDescent="0.25">
      <c r="B2292" s="31">
        <v>39535</v>
      </c>
      <c r="C2292" s="33">
        <v>42.71</v>
      </c>
    </row>
    <row r="2293" spans="2:3" x14ac:dyDescent="0.25">
      <c r="B2293" s="31">
        <v>39534</v>
      </c>
      <c r="C2293" s="33">
        <v>42.86</v>
      </c>
    </row>
    <row r="2294" spans="2:3" x14ac:dyDescent="0.25">
      <c r="B2294" s="31">
        <v>39533</v>
      </c>
      <c r="C2294" s="33">
        <v>44.11</v>
      </c>
    </row>
    <row r="2295" spans="2:3" x14ac:dyDescent="0.25">
      <c r="B2295" s="31">
        <v>39532</v>
      </c>
      <c r="C2295" s="33">
        <v>46.06</v>
      </c>
    </row>
    <row r="2296" spans="2:3" x14ac:dyDescent="0.25">
      <c r="B2296" s="31">
        <v>39531</v>
      </c>
      <c r="C2296" s="33">
        <v>46.55</v>
      </c>
    </row>
    <row r="2297" spans="2:3" x14ac:dyDescent="0.25">
      <c r="B2297" s="31">
        <v>39527</v>
      </c>
      <c r="C2297" s="33">
        <v>45.97</v>
      </c>
    </row>
    <row r="2298" spans="2:3" x14ac:dyDescent="0.25">
      <c r="B2298" s="31">
        <v>39526</v>
      </c>
      <c r="C2298" s="33">
        <v>42.47</v>
      </c>
    </row>
    <row r="2299" spans="2:3" x14ac:dyDescent="0.25">
      <c r="B2299" s="31">
        <v>39525</v>
      </c>
      <c r="C2299" s="33">
        <v>42.71</v>
      </c>
    </row>
    <row r="2300" spans="2:3" x14ac:dyDescent="0.25">
      <c r="B2300" s="31">
        <v>39524</v>
      </c>
      <c r="C2300" s="33">
        <v>40.31</v>
      </c>
    </row>
    <row r="2301" spans="2:3" x14ac:dyDescent="0.25">
      <c r="B2301" s="31">
        <v>39521</v>
      </c>
      <c r="C2301" s="33">
        <v>36.54</v>
      </c>
    </row>
    <row r="2302" spans="2:3" x14ac:dyDescent="0.25">
      <c r="B2302" s="31">
        <v>39520</v>
      </c>
      <c r="C2302" s="33">
        <v>38.11</v>
      </c>
    </row>
    <row r="2303" spans="2:3" x14ac:dyDescent="0.25">
      <c r="B2303" s="31">
        <v>39519</v>
      </c>
      <c r="C2303" s="33">
        <v>38.61</v>
      </c>
    </row>
    <row r="2304" spans="2:3" x14ac:dyDescent="0.25">
      <c r="B2304" s="31">
        <v>39518</v>
      </c>
      <c r="C2304" s="33">
        <v>38.840000000000003</v>
      </c>
    </row>
    <row r="2305" spans="2:3" x14ac:dyDescent="0.25">
      <c r="B2305" s="31">
        <v>39517</v>
      </c>
      <c r="C2305" s="33">
        <v>36.479999999999997</v>
      </c>
    </row>
    <row r="2306" spans="2:3" x14ac:dyDescent="0.25">
      <c r="B2306" s="31">
        <v>39514</v>
      </c>
      <c r="C2306" s="33">
        <v>37.56</v>
      </c>
    </row>
    <row r="2307" spans="2:3" x14ac:dyDescent="0.25">
      <c r="B2307" s="31">
        <v>39513</v>
      </c>
      <c r="C2307" s="33">
        <v>37.369999999999997</v>
      </c>
    </row>
    <row r="2308" spans="2:3" x14ac:dyDescent="0.25">
      <c r="B2308" s="31">
        <v>39512</v>
      </c>
      <c r="C2308" s="33">
        <v>38.741399999999999</v>
      </c>
    </row>
    <row r="2309" spans="2:3" x14ac:dyDescent="0.25">
      <c r="B2309" s="31">
        <v>39511</v>
      </c>
      <c r="C2309" s="33">
        <v>39.19</v>
      </c>
    </row>
    <row r="2310" spans="2:3" x14ac:dyDescent="0.25">
      <c r="B2310" s="31">
        <v>39510</v>
      </c>
      <c r="C2310" s="33">
        <v>39.82</v>
      </c>
    </row>
    <row r="2311" spans="2:3" x14ac:dyDescent="0.25">
      <c r="B2311" s="31">
        <v>39507</v>
      </c>
      <c r="C2311" s="33">
        <v>40.65</v>
      </c>
    </row>
    <row r="2312" spans="2:3" x14ac:dyDescent="0.25">
      <c r="B2312" s="31">
        <v>39506</v>
      </c>
      <c r="C2312" s="33">
        <v>42.44</v>
      </c>
    </row>
    <row r="2313" spans="2:3" x14ac:dyDescent="0.25">
      <c r="B2313" s="31">
        <v>39505</v>
      </c>
      <c r="C2313" s="33">
        <v>44.41</v>
      </c>
    </row>
    <row r="2314" spans="2:3" x14ac:dyDescent="0.25">
      <c r="B2314" s="31">
        <v>39504</v>
      </c>
      <c r="C2314" s="33">
        <v>43.72</v>
      </c>
    </row>
    <row r="2315" spans="2:3" x14ac:dyDescent="0.25">
      <c r="B2315" s="31">
        <v>39503</v>
      </c>
      <c r="C2315" s="33">
        <v>44.03</v>
      </c>
    </row>
    <row r="2316" spans="2:3" x14ac:dyDescent="0.25">
      <c r="B2316" s="31">
        <v>39500</v>
      </c>
      <c r="C2316" s="33">
        <v>43.93</v>
      </c>
    </row>
    <row r="2317" spans="2:3" x14ac:dyDescent="0.25">
      <c r="B2317" s="31">
        <v>39499</v>
      </c>
      <c r="C2317" s="33">
        <v>43.07</v>
      </c>
    </row>
    <row r="2318" spans="2:3" x14ac:dyDescent="0.25">
      <c r="B2318" s="31">
        <v>39498</v>
      </c>
      <c r="C2318" s="33">
        <v>43.15</v>
      </c>
    </row>
    <row r="2319" spans="2:3" x14ac:dyDescent="0.25">
      <c r="B2319" s="31">
        <v>39497</v>
      </c>
      <c r="C2319" s="33">
        <v>42.83</v>
      </c>
    </row>
    <row r="2320" spans="2:3" x14ac:dyDescent="0.25">
      <c r="B2320" s="31">
        <v>39493</v>
      </c>
      <c r="C2320" s="33">
        <v>43.25</v>
      </c>
    </row>
    <row r="2321" spans="2:3" x14ac:dyDescent="0.25">
      <c r="B2321" s="31">
        <v>39492</v>
      </c>
      <c r="C2321" s="33">
        <v>42.61</v>
      </c>
    </row>
    <row r="2322" spans="2:3" x14ac:dyDescent="0.25">
      <c r="B2322" s="31">
        <v>39491</v>
      </c>
      <c r="C2322" s="33">
        <v>44.1</v>
      </c>
    </row>
    <row r="2323" spans="2:3" x14ac:dyDescent="0.25">
      <c r="B2323" s="31">
        <v>39490</v>
      </c>
      <c r="C2323" s="33">
        <v>43.31</v>
      </c>
    </row>
    <row r="2324" spans="2:3" x14ac:dyDescent="0.25">
      <c r="B2324" s="31">
        <v>39489</v>
      </c>
      <c r="C2324" s="33">
        <v>43.35</v>
      </c>
    </row>
    <row r="2325" spans="2:3" x14ac:dyDescent="0.25">
      <c r="B2325" s="31">
        <v>39486</v>
      </c>
      <c r="C2325" s="33">
        <v>43.82</v>
      </c>
    </row>
    <row r="2326" spans="2:3" x14ac:dyDescent="0.25">
      <c r="B2326" s="31">
        <v>39485</v>
      </c>
      <c r="C2326" s="33">
        <v>45.11</v>
      </c>
    </row>
    <row r="2327" spans="2:3" x14ac:dyDescent="0.25">
      <c r="B2327" s="31">
        <v>39484</v>
      </c>
      <c r="C2327" s="33">
        <v>43.72</v>
      </c>
    </row>
    <row r="2328" spans="2:3" x14ac:dyDescent="0.25">
      <c r="B2328" s="31">
        <v>39483</v>
      </c>
      <c r="C2328" s="33">
        <v>43.89</v>
      </c>
    </row>
    <row r="2329" spans="2:3" x14ac:dyDescent="0.25">
      <c r="B2329" s="31">
        <v>39482</v>
      </c>
      <c r="C2329" s="33">
        <v>46.22</v>
      </c>
    </row>
    <row r="2330" spans="2:3" x14ac:dyDescent="0.25">
      <c r="B2330" s="31">
        <v>39479</v>
      </c>
      <c r="C2330" s="33">
        <v>48.25</v>
      </c>
    </row>
    <row r="2331" spans="2:3" x14ac:dyDescent="0.25">
      <c r="B2331" s="31">
        <v>39478</v>
      </c>
      <c r="C2331" s="33">
        <v>47.4</v>
      </c>
    </row>
    <row r="2332" spans="2:3" x14ac:dyDescent="0.25">
      <c r="B2332" s="31">
        <v>39477</v>
      </c>
      <c r="C2332" s="33">
        <v>47.35</v>
      </c>
    </row>
    <row r="2333" spans="2:3" x14ac:dyDescent="0.25">
      <c r="B2333" s="31">
        <v>39476</v>
      </c>
      <c r="C2333" s="33">
        <v>47.45</v>
      </c>
    </row>
    <row r="2334" spans="2:3" x14ac:dyDescent="0.25">
      <c r="B2334" s="31">
        <v>39475</v>
      </c>
      <c r="C2334" s="33">
        <v>45.57</v>
      </c>
    </row>
    <row r="2335" spans="2:3" x14ac:dyDescent="0.25">
      <c r="B2335" s="31">
        <v>39472</v>
      </c>
      <c r="C2335" s="33">
        <v>43.64</v>
      </c>
    </row>
    <row r="2336" spans="2:3" x14ac:dyDescent="0.25">
      <c r="B2336" s="31">
        <v>39471</v>
      </c>
      <c r="C2336" s="33">
        <v>44.96</v>
      </c>
    </row>
    <row r="2337" spans="2:3" x14ac:dyDescent="0.25">
      <c r="B2337" s="31">
        <v>39470</v>
      </c>
      <c r="C2337" s="33">
        <v>45.72</v>
      </c>
    </row>
    <row r="2338" spans="2:3" x14ac:dyDescent="0.25">
      <c r="B2338" s="31">
        <v>39469</v>
      </c>
      <c r="C2338" s="33">
        <v>40.86</v>
      </c>
    </row>
    <row r="2339" spans="2:3" x14ac:dyDescent="0.25">
      <c r="B2339" s="31">
        <v>39465</v>
      </c>
      <c r="C2339" s="33">
        <v>39.590000000000003</v>
      </c>
    </row>
    <row r="2340" spans="2:3" x14ac:dyDescent="0.25">
      <c r="B2340" s="31">
        <v>39464</v>
      </c>
      <c r="C2340" s="33">
        <v>40.04</v>
      </c>
    </row>
    <row r="2341" spans="2:3" x14ac:dyDescent="0.25">
      <c r="B2341" s="31">
        <v>39463</v>
      </c>
      <c r="C2341" s="33">
        <v>41.43</v>
      </c>
    </row>
    <row r="2342" spans="2:3" x14ac:dyDescent="0.25">
      <c r="B2342" s="31">
        <v>39462</v>
      </c>
      <c r="C2342" s="33">
        <v>39.17</v>
      </c>
    </row>
    <row r="2343" spans="2:3" x14ac:dyDescent="0.25">
      <c r="B2343" s="31">
        <v>39461</v>
      </c>
      <c r="C2343" s="33">
        <v>41.36</v>
      </c>
    </row>
    <row r="2344" spans="2:3" x14ac:dyDescent="0.25">
      <c r="B2344" s="31">
        <v>39458</v>
      </c>
      <c r="C2344" s="33">
        <v>40.86</v>
      </c>
    </row>
    <row r="2345" spans="2:3" x14ac:dyDescent="0.25">
      <c r="B2345" s="31">
        <v>39457</v>
      </c>
      <c r="C2345" s="33">
        <v>41.33</v>
      </c>
    </row>
    <row r="2346" spans="2:3" x14ac:dyDescent="0.25">
      <c r="B2346" s="31">
        <v>39456</v>
      </c>
      <c r="C2346" s="33">
        <v>40.26</v>
      </c>
    </row>
    <row r="2347" spans="2:3" x14ac:dyDescent="0.25">
      <c r="B2347" s="31">
        <v>39455</v>
      </c>
      <c r="C2347" s="33">
        <v>39.700000000000003</v>
      </c>
    </row>
    <row r="2348" spans="2:3" x14ac:dyDescent="0.25">
      <c r="B2348" s="31">
        <v>39454</v>
      </c>
      <c r="C2348" s="33">
        <v>41.34</v>
      </c>
    </row>
    <row r="2349" spans="2:3" x14ac:dyDescent="0.25">
      <c r="B2349" s="31">
        <v>39451</v>
      </c>
      <c r="C2349" s="33">
        <v>40.93</v>
      </c>
    </row>
    <row r="2350" spans="2:3" x14ac:dyDescent="0.25">
      <c r="B2350" s="31">
        <v>39450</v>
      </c>
      <c r="C2350" s="33">
        <v>41.88</v>
      </c>
    </row>
    <row r="2351" spans="2:3" x14ac:dyDescent="0.25">
      <c r="B2351" s="31">
        <v>39449</v>
      </c>
      <c r="C2351" s="33">
        <v>42.17</v>
      </c>
    </row>
    <row r="2352" spans="2:3" x14ac:dyDescent="0.25">
      <c r="B2352" s="31">
        <v>39447</v>
      </c>
      <c r="C2352" s="33">
        <v>43.65</v>
      </c>
    </row>
    <row r="2353" spans="2:3" x14ac:dyDescent="0.25">
      <c r="B2353" s="31">
        <v>39444</v>
      </c>
      <c r="C2353" s="33">
        <v>43.26</v>
      </c>
    </row>
    <row r="2354" spans="2:3" x14ac:dyDescent="0.25">
      <c r="B2354" s="31">
        <v>39443</v>
      </c>
      <c r="C2354" s="33">
        <v>43.64</v>
      </c>
    </row>
    <row r="2355" spans="2:3" x14ac:dyDescent="0.25">
      <c r="B2355" s="31">
        <v>39442</v>
      </c>
      <c r="C2355" s="33">
        <v>44.94</v>
      </c>
    </row>
    <row r="2356" spans="2:3" x14ac:dyDescent="0.25">
      <c r="B2356" s="31">
        <v>39440</v>
      </c>
      <c r="C2356" s="33">
        <v>44.83</v>
      </c>
    </row>
    <row r="2357" spans="2:3" x14ac:dyDescent="0.25">
      <c r="B2357" s="31">
        <v>39437</v>
      </c>
      <c r="C2357" s="33">
        <v>44.11</v>
      </c>
    </row>
    <row r="2358" spans="2:3" x14ac:dyDescent="0.25">
      <c r="B2358" s="31">
        <v>39436</v>
      </c>
      <c r="C2358" s="33">
        <v>43.33</v>
      </c>
    </row>
    <row r="2359" spans="2:3" x14ac:dyDescent="0.25">
      <c r="B2359" s="31">
        <v>39435</v>
      </c>
      <c r="C2359" s="33">
        <v>43.98</v>
      </c>
    </row>
    <row r="2360" spans="2:3" x14ac:dyDescent="0.25">
      <c r="B2360" s="31">
        <v>39434</v>
      </c>
      <c r="C2360" s="33">
        <v>43.9</v>
      </c>
    </row>
    <row r="2361" spans="2:3" x14ac:dyDescent="0.25">
      <c r="B2361" s="31">
        <v>39433</v>
      </c>
      <c r="C2361" s="33">
        <v>44.53</v>
      </c>
    </row>
    <row r="2362" spans="2:3" x14ac:dyDescent="0.25">
      <c r="B2362" s="31">
        <v>39430</v>
      </c>
      <c r="C2362" s="33">
        <v>45.2</v>
      </c>
    </row>
    <row r="2363" spans="2:3" x14ac:dyDescent="0.25">
      <c r="B2363" s="31">
        <v>39429</v>
      </c>
      <c r="C2363" s="33">
        <v>45.76</v>
      </c>
    </row>
    <row r="2364" spans="2:3" x14ac:dyDescent="0.25">
      <c r="B2364" s="31">
        <v>39428</v>
      </c>
      <c r="C2364" s="33">
        <v>46.15</v>
      </c>
    </row>
    <row r="2365" spans="2:3" x14ac:dyDescent="0.25">
      <c r="B2365" s="31">
        <v>39427</v>
      </c>
      <c r="C2365" s="33">
        <v>45.94</v>
      </c>
    </row>
    <row r="2366" spans="2:3" x14ac:dyDescent="0.25">
      <c r="B2366" s="31">
        <v>39426</v>
      </c>
      <c r="C2366" s="33">
        <v>47.42</v>
      </c>
    </row>
    <row r="2367" spans="2:3" x14ac:dyDescent="0.25">
      <c r="B2367" s="31">
        <v>39423</v>
      </c>
      <c r="C2367" s="33">
        <v>46.08</v>
      </c>
    </row>
    <row r="2368" spans="2:3" x14ac:dyDescent="0.25">
      <c r="B2368" s="31">
        <v>39422</v>
      </c>
      <c r="C2368" s="33">
        <v>46.21</v>
      </c>
    </row>
    <row r="2369" spans="2:3" x14ac:dyDescent="0.25">
      <c r="B2369" s="31">
        <v>39421</v>
      </c>
      <c r="C2369" s="33">
        <v>44.9</v>
      </c>
    </row>
    <row r="2370" spans="2:3" x14ac:dyDescent="0.25">
      <c r="B2370" s="31">
        <v>39420</v>
      </c>
      <c r="C2370" s="33">
        <v>44.15</v>
      </c>
    </row>
    <row r="2371" spans="2:3" x14ac:dyDescent="0.25">
      <c r="B2371" s="31">
        <v>39419</v>
      </c>
      <c r="C2371" s="33">
        <v>45.21</v>
      </c>
    </row>
    <row r="2372" spans="2:3" x14ac:dyDescent="0.25">
      <c r="B2372" s="31">
        <v>39416</v>
      </c>
      <c r="C2372" s="33">
        <v>45.62</v>
      </c>
    </row>
    <row r="2373" spans="2:3" x14ac:dyDescent="0.25">
      <c r="B2373" s="31">
        <v>39415</v>
      </c>
      <c r="C2373" s="33">
        <v>43.65</v>
      </c>
    </row>
    <row r="2374" spans="2:3" x14ac:dyDescent="0.25">
      <c r="B2374" s="31">
        <v>39414</v>
      </c>
      <c r="C2374" s="33">
        <v>43.96</v>
      </c>
    </row>
    <row r="2375" spans="2:3" x14ac:dyDescent="0.25">
      <c r="B2375" s="31">
        <v>39413</v>
      </c>
      <c r="C2375" s="33">
        <v>42.35</v>
      </c>
    </row>
    <row r="2376" spans="2:3" x14ac:dyDescent="0.25">
      <c r="B2376" s="31">
        <v>39412</v>
      </c>
      <c r="C2376" s="33">
        <v>40.46</v>
      </c>
    </row>
    <row r="2377" spans="2:3" x14ac:dyDescent="0.25">
      <c r="B2377" s="31">
        <v>39409</v>
      </c>
      <c r="C2377" s="33">
        <v>41.95</v>
      </c>
    </row>
    <row r="2378" spans="2:3" x14ac:dyDescent="0.25">
      <c r="B2378" s="31">
        <v>39407</v>
      </c>
      <c r="C2378" s="33">
        <v>40.68</v>
      </c>
    </row>
    <row r="2379" spans="2:3" x14ac:dyDescent="0.25">
      <c r="B2379" s="31">
        <v>39406</v>
      </c>
      <c r="C2379" s="33">
        <v>41.63</v>
      </c>
    </row>
    <row r="2380" spans="2:3" x14ac:dyDescent="0.25">
      <c r="B2380" s="31">
        <v>39405</v>
      </c>
      <c r="C2380" s="33">
        <v>41.37</v>
      </c>
    </row>
    <row r="2381" spans="2:3" x14ac:dyDescent="0.25">
      <c r="B2381" s="31">
        <v>39402</v>
      </c>
      <c r="C2381" s="33">
        <v>43.09</v>
      </c>
    </row>
    <row r="2382" spans="2:3" x14ac:dyDescent="0.25">
      <c r="B2382" s="31">
        <v>39401</v>
      </c>
      <c r="C2382" s="33">
        <v>43.53</v>
      </c>
    </row>
    <row r="2383" spans="2:3" x14ac:dyDescent="0.25">
      <c r="B2383" s="31">
        <v>39400</v>
      </c>
      <c r="C2383" s="33">
        <v>45.15</v>
      </c>
    </row>
    <row r="2384" spans="2:3" x14ac:dyDescent="0.25">
      <c r="B2384" s="31">
        <v>39399</v>
      </c>
      <c r="C2384" s="33">
        <v>45.05</v>
      </c>
    </row>
    <row r="2385" spans="2:3" x14ac:dyDescent="0.25">
      <c r="B2385" s="31">
        <v>39398</v>
      </c>
      <c r="C2385" s="33">
        <v>42.39</v>
      </c>
    </row>
    <row r="2386" spans="2:3" x14ac:dyDescent="0.25">
      <c r="B2386" s="31">
        <v>39395</v>
      </c>
      <c r="C2386" s="33">
        <v>42.31</v>
      </c>
    </row>
    <row r="2387" spans="2:3" x14ac:dyDescent="0.25">
      <c r="B2387" s="31">
        <v>39394</v>
      </c>
      <c r="C2387" s="33">
        <v>42.61</v>
      </c>
    </row>
    <row r="2388" spans="2:3" x14ac:dyDescent="0.25">
      <c r="B2388" s="31">
        <v>39393</v>
      </c>
      <c r="C2388" s="33">
        <v>42.24</v>
      </c>
    </row>
    <row r="2389" spans="2:3" x14ac:dyDescent="0.25">
      <c r="B2389" s="31">
        <v>39392</v>
      </c>
      <c r="C2389" s="33">
        <v>44.11</v>
      </c>
    </row>
    <row r="2390" spans="2:3" x14ac:dyDescent="0.25">
      <c r="B2390" s="31">
        <v>39391</v>
      </c>
      <c r="C2390" s="33">
        <v>42.77</v>
      </c>
    </row>
    <row r="2391" spans="2:3" x14ac:dyDescent="0.25">
      <c r="B2391" s="31">
        <v>39388</v>
      </c>
      <c r="C2391" s="33">
        <v>43.15</v>
      </c>
    </row>
    <row r="2392" spans="2:3" x14ac:dyDescent="0.25">
      <c r="B2392" s="31">
        <v>39387</v>
      </c>
      <c r="C2392" s="33">
        <v>44.32</v>
      </c>
    </row>
    <row r="2393" spans="2:3" x14ac:dyDescent="0.25">
      <c r="B2393" s="31">
        <v>39386</v>
      </c>
      <c r="C2393" s="33">
        <v>47</v>
      </c>
    </row>
    <row r="2394" spans="2:3" x14ac:dyDescent="0.25">
      <c r="B2394" s="31">
        <v>39385</v>
      </c>
      <c r="C2394" s="33">
        <v>46.56</v>
      </c>
    </row>
    <row r="2395" spans="2:3" x14ac:dyDescent="0.25">
      <c r="B2395" s="31">
        <v>39384</v>
      </c>
      <c r="C2395" s="33">
        <v>46.67</v>
      </c>
    </row>
    <row r="2396" spans="2:3" x14ac:dyDescent="0.25">
      <c r="B2396" s="31">
        <v>39381</v>
      </c>
      <c r="C2396" s="33">
        <v>47.32</v>
      </c>
    </row>
    <row r="2397" spans="2:3" x14ac:dyDescent="0.25">
      <c r="B2397" s="31">
        <v>39380</v>
      </c>
      <c r="C2397" s="33">
        <v>46.05</v>
      </c>
    </row>
    <row r="2398" spans="2:3" x14ac:dyDescent="0.25">
      <c r="B2398" s="31">
        <v>39379</v>
      </c>
      <c r="C2398" s="33">
        <v>46.27</v>
      </c>
    </row>
    <row r="2399" spans="2:3" x14ac:dyDescent="0.25">
      <c r="B2399" s="31">
        <v>39378</v>
      </c>
      <c r="C2399" s="33">
        <v>45.94</v>
      </c>
    </row>
    <row r="2400" spans="2:3" x14ac:dyDescent="0.25">
      <c r="B2400" s="31">
        <v>39377</v>
      </c>
      <c r="C2400" s="33">
        <v>45.37</v>
      </c>
    </row>
    <row r="2401" spans="2:3" x14ac:dyDescent="0.25">
      <c r="B2401" s="31">
        <v>39374</v>
      </c>
      <c r="C2401" s="33">
        <v>45.02</v>
      </c>
    </row>
    <row r="2402" spans="2:3" x14ac:dyDescent="0.25">
      <c r="B2402" s="31">
        <v>39373</v>
      </c>
      <c r="C2402" s="33">
        <v>45.9</v>
      </c>
    </row>
    <row r="2403" spans="2:3" x14ac:dyDescent="0.25">
      <c r="B2403" s="31">
        <v>39372</v>
      </c>
      <c r="C2403" s="33">
        <v>46.37</v>
      </c>
    </row>
    <row r="2404" spans="2:3" x14ac:dyDescent="0.25">
      <c r="B2404" s="31">
        <v>39371</v>
      </c>
      <c r="C2404" s="33">
        <v>45.11</v>
      </c>
    </row>
    <row r="2405" spans="2:3" x14ac:dyDescent="0.25">
      <c r="B2405" s="31">
        <v>39370</v>
      </c>
      <c r="C2405" s="33">
        <v>46.27</v>
      </c>
    </row>
    <row r="2406" spans="2:3" x14ac:dyDescent="0.25">
      <c r="B2406" s="31">
        <v>39367</v>
      </c>
      <c r="C2406" s="33">
        <v>46.82</v>
      </c>
    </row>
    <row r="2407" spans="2:3" x14ac:dyDescent="0.25">
      <c r="B2407" s="31">
        <v>39366</v>
      </c>
      <c r="C2407" s="33">
        <v>46.66</v>
      </c>
    </row>
    <row r="2408" spans="2:3" x14ac:dyDescent="0.25">
      <c r="B2408" s="31">
        <v>39365</v>
      </c>
      <c r="C2408" s="33">
        <v>46.91</v>
      </c>
    </row>
    <row r="2409" spans="2:3" x14ac:dyDescent="0.25">
      <c r="B2409" s="31">
        <v>39364</v>
      </c>
      <c r="C2409" s="33">
        <v>47.57</v>
      </c>
    </row>
    <row r="2410" spans="2:3" x14ac:dyDescent="0.25">
      <c r="B2410" s="31">
        <v>39363</v>
      </c>
      <c r="C2410" s="33">
        <v>47.44</v>
      </c>
    </row>
    <row r="2411" spans="2:3" x14ac:dyDescent="0.25">
      <c r="B2411" s="31">
        <v>39360</v>
      </c>
      <c r="C2411" s="33">
        <v>47.58</v>
      </c>
    </row>
    <row r="2412" spans="2:3" x14ac:dyDescent="0.25">
      <c r="B2412" s="31">
        <v>39359</v>
      </c>
      <c r="C2412" s="33">
        <v>47.25</v>
      </c>
    </row>
    <row r="2413" spans="2:3" x14ac:dyDescent="0.25">
      <c r="B2413" s="31">
        <v>39358</v>
      </c>
      <c r="C2413" s="33">
        <v>47</v>
      </c>
    </row>
    <row r="2414" spans="2:3" x14ac:dyDescent="0.25">
      <c r="B2414" s="31">
        <v>39357</v>
      </c>
      <c r="C2414" s="33">
        <v>47.16</v>
      </c>
    </row>
    <row r="2415" spans="2:3" x14ac:dyDescent="0.25">
      <c r="B2415" s="31">
        <v>39356</v>
      </c>
      <c r="C2415" s="33">
        <v>46.81</v>
      </c>
    </row>
    <row r="2416" spans="2:3" x14ac:dyDescent="0.25">
      <c r="B2416" s="31">
        <v>39353</v>
      </c>
      <c r="C2416" s="33">
        <v>45.82</v>
      </c>
    </row>
    <row r="2417" spans="2:3" x14ac:dyDescent="0.25">
      <c r="B2417" s="31">
        <v>39352</v>
      </c>
      <c r="C2417" s="33">
        <v>46.21</v>
      </c>
    </row>
    <row r="2418" spans="2:3" x14ac:dyDescent="0.25">
      <c r="B2418" s="31">
        <v>39351</v>
      </c>
      <c r="C2418" s="33">
        <v>46.13</v>
      </c>
    </row>
    <row r="2419" spans="2:3" x14ac:dyDescent="0.25">
      <c r="B2419" s="31">
        <v>39350</v>
      </c>
      <c r="C2419" s="33">
        <v>46.1</v>
      </c>
    </row>
    <row r="2420" spans="2:3" x14ac:dyDescent="0.25">
      <c r="B2420" s="31">
        <v>39349</v>
      </c>
      <c r="C2420" s="33">
        <v>46.34</v>
      </c>
    </row>
    <row r="2421" spans="2:3" x14ac:dyDescent="0.25">
      <c r="B2421" s="31">
        <v>39346</v>
      </c>
      <c r="C2421" s="33">
        <v>47.13</v>
      </c>
    </row>
    <row r="2422" spans="2:3" x14ac:dyDescent="0.25">
      <c r="B2422" s="31">
        <v>39345</v>
      </c>
      <c r="C2422" s="33">
        <v>46.96</v>
      </c>
    </row>
    <row r="2423" spans="2:3" x14ac:dyDescent="0.25">
      <c r="B2423" s="31">
        <v>39344</v>
      </c>
      <c r="C2423" s="33">
        <v>47.57</v>
      </c>
    </row>
    <row r="2424" spans="2:3" x14ac:dyDescent="0.25">
      <c r="B2424" s="31">
        <v>39343</v>
      </c>
      <c r="C2424" s="33">
        <v>47.82</v>
      </c>
    </row>
    <row r="2425" spans="2:3" x14ac:dyDescent="0.25">
      <c r="B2425" s="31">
        <v>39342</v>
      </c>
      <c r="C2425" s="33">
        <v>45.29</v>
      </c>
    </row>
    <row r="2426" spans="2:3" x14ac:dyDescent="0.25">
      <c r="B2426" s="31">
        <v>39339</v>
      </c>
      <c r="C2426" s="33">
        <v>45.54</v>
      </c>
    </row>
    <row r="2427" spans="2:3" x14ac:dyDescent="0.25">
      <c r="B2427" s="31">
        <v>39338</v>
      </c>
      <c r="C2427" s="33">
        <v>45.6</v>
      </c>
    </row>
    <row r="2428" spans="2:3" x14ac:dyDescent="0.25">
      <c r="B2428" s="31">
        <v>39337</v>
      </c>
      <c r="C2428" s="33">
        <v>44.47</v>
      </c>
    </row>
    <row r="2429" spans="2:3" x14ac:dyDescent="0.25">
      <c r="B2429" s="31">
        <v>39336</v>
      </c>
      <c r="C2429" s="33">
        <v>44.54</v>
      </c>
    </row>
    <row r="2430" spans="2:3" x14ac:dyDescent="0.25">
      <c r="B2430" s="31">
        <v>39335</v>
      </c>
      <c r="C2430" s="33">
        <v>43.93</v>
      </c>
    </row>
    <row r="2431" spans="2:3" x14ac:dyDescent="0.25">
      <c r="B2431" s="31">
        <v>39332</v>
      </c>
      <c r="C2431" s="33">
        <v>43.52</v>
      </c>
    </row>
    <row r="2432" spans="2:3" x14ac:dyDescent="0.25">
      <c r="B2432" s="31">
        <v>39331</v>
      </c>
      <c r="C2432" s="33">
        <v>44.21</v>
      </c>
    </row>
    <row r="2433" spans="2:3" x14ac:dyDescent="0.25">
      <c r="B2433" s="31">
        <v>39330</v>
      </c>
      <c r="C2433" s="33">
        <v>44.17</v>
      </c>
    </row>
    <row r="2434" spans="2:3" x14ac:dyDescent="0.25">
      <c r="B2434" s="31">
        <v>39329</v>
      </c>
      <c r="C2434" s="33">
        <v>45.3</v>
      </c>
    </row>
    <row r="2435" spans="2:3" x14ac:dyDescent="0.25">
      <c r="B2435" s="31">
        <v>39325</v>
      </c>
      <c r="C2435" s="33">
        <v>44.52</v>
      </c>
    </row>
    <row r="2436" spans="2:3" x14ac:dyDescent="0.25">
      <c r="B2436" s="31">
        <v>39324</v>
      </c>
      <c r="C2436" s="33">
        <v>43.97</v>
      </c>
    </row>
    <row r="2437" spans="2:3" x14ac:dyDescent="0.25">
      <c r="B2437" s="31">
        <v>39323</v>
      </c>
      <c r="C2437" s="33">
        <v>44.13</v>
      </c>
    </row>
    <row r="2438" spans="2:3" x14ac:dyDescent="0.25">
      <c r="B2438" s="31">
        <v>39322</v>
      </c>
      <c r="C2438" s="33">
        <v>43.6</v>
      </c>
    </row>
    <row r="2439" spans="2:3" x14ac:dyDescent="0.25">
      <c r="B2439" s="31">
        <v>39321</v>
      </c>
      <c r="C2439" s="33">
        <v>44.91</v>
      </c>
    </row>
    <row r="2440" spans="2:3" x14ac:dyDescent="0.25">
      <c r="B2440" s="31">
        <v>39318</v>
      </c>
      <c r="C2440" s="33">
        <v>45.95</v>
      </c>
    </row>
    <row r="2441" spans="2:3" x14ac:dyDescent="0.25">
      <c r="B2441" s="31">
        <v>39317</v>
      </c>
      <c r="C2441" s="33">
        <v>45.67</v>
      </c>
    </row>
    <row r="2442" spans="2:3" x14ac:dyDescent="0.25">
      <c r="B2442" s="31">
        <v>39316</v>
      </c>
      <c r="C2442" s="33">
        <v>46</v>
      </c>
    </row>
    <row r="2443" spans="2:3" x14ac:dyDescent="0.25">
      <c r="B2443" s="31">
        <v>39315</v>
      </c>
      <c r="C2443" s="33">
        <v>46.2</v>
      </c>
    </row>
    <row r="2444" spans="2:3" x14ac:dyDescent="0.25">
      <c r="B2444" s="31">
        <v>39314</v>
      </c>
      <c r="C2444" s="33">
        <v>46.49</v>
      </c>
    </row>
    <row r="2445" spans="2:3" x14ac:dyDescent="0.25">
      <c r="B2445" s="31">
        <v>39311</v>
      </c>
      <c r="C2445" s="33">
        <v>47.01</v>
      </c>
    </row>
    <row r="2446" spans="2:3" x14ac:dyDescent="0.25">
      <c r="B2446" s="31">
        <v>39310</v>
      </c>
      <c r="C2446" s="33">
        <v>45.47</v>
      </c>
    </row>
    <row r="2447" spans="2:3" x14ac:dyDescent="0.25">
      <c r="B2447" s="31">
        <v>39309</v>
      </c>
      <c r="C2447" s="33">
        <v>43</v>
      </c>
    </row>
    <row r="2448" spans="2:3" x14ac:dyDescent="0.25">
      <c r="B2448" s="31">
        <v>39308</v>
      </c>
      <c r="C2448" s="33">
        <v>43.3</v>
      </c>
    </row>
    <row r="2449" spans="2:3" x14ac:dyDescent="0.25">
      <c r="B2449" s="31">
        <v>39307</v>
      </c>
      <c r="C2449" s="33">
        <v>43.83</v>
      </c>
    </row>
    <row r="2450" spans="2:3" x14ac:dyDescent="0.25">
      <c r="B2450" s="31">
        <v>39304</v>
      </c>
      <c r="C2450" s="33">
        <v>44.25</v>
      </c>
    </row>
    <row r="2451" spans="2:3" x14ac:dyDescent="0.25">
      <c r="B2451" s="31">
        <v>39303</v>
      </c>
      <c r="C2451" s="33">
        <v>44.17</v>
      </c>
    </row>
    <row r="2452" spans="2:3" x14ac:dyDescent="0.25">
      <c r="B2452" s="31">
        <v>39302</v>
      </c>
      <c r="C2452" s="33">
        <v>46.51</v>
      </c>
    </row>
    <row r="2453" spans="2:3" x14ac:dyDescent="0.25">
      <c r="B2453" s="31">
        <v>39301</v>
      </c>
      <c r="C2453" s="33">
        <v>45.34</v>
      </c>
    </row>
    <row r="2454" spans="2:3" x14ac:dyDescent="0.25">
      <c r="B2454" s="31">
        <v>39300</v>
      </c>
      <c r="C2454" s="33">
        <v>45.11</v>
      </c>
    </row>
    <row r="2455" spans="2:3" x14ac:dyDescent="0.25">
      <c r="B2455" s="31">
        <v>39297</v>
      </c>
      <c r="C2455" s="33">
        <v>43.65</v>
      </c>
    </row>
    <row r="2456" spans="2:3" x14ac:dyDescent="0.25">
      <c r="B2456" s="31">
        <v>39296</v>
      </c>
      <c r="C2456" s="33">
        <v>44.59</v>
      </c>
    </row>
    <row r="2457" spans="2:3" x14ac:dyDescent="0.25">
      <c r="B2457" s="31">
        <v>39295</v>
      </c>
      <c r="C2457" s="33">
        <v>44.38</v>
      </c>
    </row>
    <row r="2458" spans="2:3" x14ac:dyDescent="0.25">
      <c r="B2458" s="31">
        <v>39294</v>
      </c>
      <c r="C2458" s="33">
        <v>44.01</v>
      </c>
    </row>
    <row r="2459" spans="2:3" x14ac:dyDescent="0.25">
      <c r="B2459" s="31">
        <v>39293</v>
      </c>
      <c r="C2459" s="33">
        <v>44.75</v>
      </c>
    </row>
    <row r="2460" spans="2:3" x14ac:dyDescent="0.25">
      <c r="B2460" s="31">
        <v>39290</v>
      </c>
      <c r="C2460" s="33">
        <v>44.23</v>
      </c>
    </row>
    <row r="2461" spans="2:3" x14ac:dyDescent="0.25">
      <c r="B2461" s="31">
        <v>39289</v>
      </c>
      <c r="C2461" s="33">
        <v>44.08</v>
      </c>
    </row>
    <row r="2462" spans="2:3" x14ac:dyDescent="0.25">
      <c r="B2462" s="31">
        <v>39288</v>
      </c>
      <c r="C2462" s="33">
        <v>45.27</v>
      </c>
    </row>
    <row r="2463" spans="2:3" x14ac:dyDescent="0.25">
      <c r="B2463" s="31">
        <v>39287</v>
      </c>
      <c r="C2463" s="33">
        <v>45.34</v>
      </c>
    </row>
    <row r="2464" spans="2:3" x14ac:dyDescent="0.25">
      <c r="B2464" s="31">
        <v>39286</v>
      </c>
      <c r="C2464" s="33">
        <v>47.15</v>
      </c>
    </row>
    <row r="2465" spans="2:3" x14ac:dyDescent="0.25">
      <c r="B2465" s="31">
        <v>39283</v>
      </c>
      <c r="C2465" s="33">
        <v>47.56</v>
      </c>
    </row>
    <row r="2466" spans="2:3" x14ac:dyDescent="0.25">
      <c r="B2466" s="31">
        <v>39282</v>
      </c>
      <c r="C2466" s="33">
        <v>48.62</v>
      </c>
    </row>
    <row r="2467" spans="2:3" x14ac:dyDescent="0.25">
      <c r="B2467" s="31">
        <v>39281</v>
      </c>
      <c r="C2467" s="33">
        <v>48.88</v>
      </c>
    </row>
    <row r="2468" spans="2:3" x14ac:dyDescent="0.25">
      <c r="B2468" s="31">
        <v>39280</v>
      </c>
      <c r="C2468" s="33">
        <v>49.92</v>
      </c>
    </row>
    <row r="2469" spans="2:3" x14ac:dyDescent="0.25">
      <c r="B2469" s="31">
        <v>39279</v>
      </c>
      <c r="C2469" s="33">
        <v>49.83</v>
      </c>
    </row>
    <row r="2470" spans="2:3" x14ac:dyDescent="0.25">
      <c r="B2470" s="31">
        <v>39276</v>
      </c>
      <c r="C2470" s="33">
        <v>50.05</v>
      </c>
    </row>
    <row r="2471" spans="2:3" x14ac:dyDescent="0.25">
      <c r="B2471" s="31">
        <v>39275</v>
      </c>
      <c r="C2471" s="33">
        <v>49.53</v>
      </c>
    </row>
    <row r="2472" spans="2:3" x14ac:dyDescent="0.25">
      <c r="B2472" s="31">
        <v>39274</v>
      </c>
      <c r="C2472" s="33">
        <v>48.13</v>
      </c>
    </row>
    <row r="2473" spans="2:3" x14ac:dyDescent="0.25">
      <c r="B2473" s="31">
        <v>39273</v>
      </c>
      <c r="C2473" s="33">
        <v>47.51</v>
      </c>
    </row>
    <row r="2474" spans="2:3" x14ac:dyDescent="0.25">
      <c r="B2474" s="31">
        <v>39272</v>
      </c>
      <c r="C2474" s="33">
        <v>48.79</v>
      </c>
    </row>
    <row r="2475" spans="2:3" x14ac:dyDescent="0.25">
      <c r="B2475" s="31">
        <v>39269</v>
      </c>
      <c r="C2475" s="33">
        <v>48.97</v>
      </c>
    </row>
    <row r="2476" spans="2:3" x14ac:dyDescent="0.25">
      <c r="B2476" s="31">
        <v>39268</v>
      </c>
      <c r="C2476" s="33">
        <v>48.79</v>
      </c>
    </row>
    <row r="2477" spans="2:3" x14ac:dyDescent="0.25">
      <c r="B2477" s="31">
        <v>39266</v>
      </c>
      <c r="C2477" s="33">
        <v>49.34</v>
      </c>
    </row>
    <row r="2478" spans="2:3" x14ac:dyDescent="0.25">
      <c r="B2478" s="31">
        <v>39265</v>
      </c>
      <c r="C2478" s="33">
        <v>49.15</v>
      </c>
    </row>
    <row r="2479" spans="2:3" x14ac:dyDescent="0.25">
      <c r="B2479" s="31">
        <v>39262</v>
      </c>
      <c r="C2479" s="33">
        <v>48.45</v>
      </c>
    </row>
    <row r="2480" spans="2:3" x14ac:dyDescent="0.25">
      <c r="B2480" s="31">
        <v>39261</v>
      </c>
      <c r="C2480" s="33">
        <v>48.96</v>
      </c>
    </row>
    <row r="2481" spans="2:3" x14ac:dyDescent="0.25">
      <c r="B2481" s="31">
        <v>39260</v>
      </c>
      <c r="C2481" s="33">
        <v>49.24</v>
      </c>
    </row>
    <row r="2482" spans="2:3" x14ac:dyDescent="0.25">
      <c r="B2482" s="31">
        <v>39259</v>
      </c>
      <c r="C2482" s="33">
        <v>48.6</v>
      </c>
    </row>
    <row r="2483" spans="2:3" x14ac:dyDescent="0.25">
      <c r="B2483" s="31">
        <v>39258</v>
      </c>
      <c r="C2483" s="33">
        <v>48.36</v>
      </c>
    </row>
    <row r="2484" spans="2:3" x14ac:dyDescent="0.25">
      <c r="B2484" s="31">
        <v>39255</v>
      </c>
      <c r="C2484" s="33">
        <v>48.72</v>
      </c>
    </row>
    <row r="2485" spans="2:3" x14ac:dyDescent="0.25">
      <c r="B2485" s="31">
        <v>39254</v>
      </c>
      <c r="C2485" s="33">
        <v>49.84</v>
      </c>
    </row>
    <row r="2486" spans="2:3" x14ac:dyDescent="0.25">
      <c r="B2486" s="31">
        <v>39253</v>
      </c>
      <c r="C2486" s="33">
        <v>49.46</v>
      </c>
    </row>
    <row r="2487" spans="2:3" x14ac:dyDescent="0.25">
      <c r="B2487" s="31">
        <v>39252</v>
      </c>
      <c r="C2487" s="33">
        <v>50.85</v>
      </c>
    </row>
    <row r="2488" spans="2:3" x14ac:dyDescent="0.25">
      <c r="B2488" s="31">
        <v>39251</v>
      </c>
      <c r="C2488" s="33">
        <v>50.43</v>
      </c>
    </row>
    <row r="2489" spans="2:3" x14ac:dyDescent="0.25">
      <c r="B2489" s="31">
        <v>39248</v>
      </c>
      <c r="C2489" s="33">
        <v>50.56</v>
      </c>
    </row>
    <row r="2490" spans="2:3" x14ac:dyDescent="0.25">
      <c r="B2490" s="31">
        <v>39247</v>
      </c>
      <c r="C2490" s="33">
        <v>50.32</v>
      </c>
    </row>
    <row r="2491" spans="2:3" x14ac:dyDescent="0.25">
      <c r="B2491" s="31">
        <v>39246</v>
      </c>
      <c r="C2491" s="33">
        <v>50.29</v>
      </c>
    </row>
    <row r="2492" spans="2:3" x14ac:dyDescent="0.25">
      <c r="B2492" s="31">
        <v>39245</v>
      </c>
      <c r="C2492" s="33">
        <v>49.35</v>
      </c>
    </row>
    <row r="2493" spans="2:3" x14ac:dyDescent="0.25">
      <c r="B2493" s="31">
        <v>39244</v>
      </c>
      <c r="C2493" s="33">
        <v>50.43</v>
      </c>
    </row>
    <row r="2494" spans="2:3" x14ac:dyDescent="0.25">
      <c r="B2494" s="31">
        <v>39241</v>
      </c>
      <c r="C2494" s="33">
        <v>50.41</v>
      </c>
    </row>
    <row r="2495" spans="2:3" x14ac:dyDescent="0.25">
      <c r="B2495" s="31">
        <v>39240</v>
      </c>
      <c r="C2495" s="33">
        <v>49.82</v>
      </c>
    </row>
    <row r="2496" spans="2:3" x14ac:dyDescent="0.25">
      <c r="B2496" s="31">
        <v>39239</v>
      </c>
      <c r="C2496" s="33">
        <v>50.56</v>
      </c>
    </row>
    <row r="2497" spans="2:3" x14ac:dyDescent="0.25">
      <c r="B2497" s="31">
        <v>39238</v>
      </c>
      <c r="C2497" s="33">
        <v>51.22</v>
      </c>
    </row>
    <row r="2498" spans="2:3" x14ac:dyDescent="0.25">
      <c r="B2498" s="31">
        <v>39237</v>
      </c>
      <c r="C2498" s="33">
        <v>51.57</v>
      </c>
    </row>
    <row r="2499" spans="2:3" x14ac:dyDescent="0.25">
      <c r="B2499" s="31">
        <v>39234</v>
      </c>
      <c r="C2499" s="33">
        <v>51.9</v>
      </c>
    </row>
    <row r="2500" spans="2:3" x14ac:dyDescent="0.25">
      <c r="B2500" s="31">
        <v>39233</v>
      </c>
      <c r="C2500" s="33">
        <v>51.83</v>
      </c>
    </row>
    <row r="2501" spans="2:3" x14ac:dyDescent="0.25">
      <c r="B2501" s="31">
        <v>39232</v>
      </c>
      <c r="C2501" s="33">
        <v>52.06</v>
      </c>
    </row>
    <row r="2502" spans="2:3" x14ac:dyDescent="0.25">
      <c r="B2502" s="31">
        <v>39231</v>
      </c>
      <c r="C2502" s="33">
        <v>51.82</v>
      </c>
    </row>
    <row r="2503" spans="2:3" x14ac:dyDescent="0.25">
      <c r="B2503" s="31">
        <v>39227</v>
      </c>
      <c r="C2503" s="33">
        <v>51.64</v>
      </c>
    </row>
    <row r="2504" spans="2:3" x14ac:dyDescent="0.25">
      <c r="B2504" s="31">
        <v>39226</v>
      </c>
      <c r="C2504" s="33">
        <v>51.59</v>
      </c>
    </row>
    <row r="2505" spans="2:3" x14ac:dyDescent="0.25">
      <c r="B2505" s="31">
        <v>39225</v>
      </c>
      <c r="C2505" s="33">
        <v>51.99</v>
      </c>
    </row>
    <row r="2506" spans="2:3" x14ac:dyDescent="0.25">
      <c r="B2506" s="31">
        <v>39224</v>
      </c>
      <c r="C2506" s="33">
        <v>52.29</v>
      </c>
    </row>
    <row r="2507" spans="2:3" x14ac:dyDescent="0.25">
      <c r="B2507" s="31">
        <v>39223</v>
      </c>
      <c r="C2507" s="33">
        <v>52.56</v>
      </c>
    </row>
    <row r="2508" spans="2:3" x14ac:dyDescent="0.25">
      <c r="B2508" s="31">
        <v>39220</v>
      </c>
      <c r="C2508" s="33">
        <v>52.54</v>
      </c>
    </row>
    <row r="2509" spans="2:3" x14ac:dyDescent="0.25">
      <c r="B2509" s="31">
        <v>39219</v>
      </c>
      <c r="C2509" s="33">
        <v>52.56</v>
      </c>
    </row>
    <row r="2510" spans="2:3" x14ac:dyDescent="0.25">
      <c r="B2510" s="31">
        <v>39218</v>
      </c>
      <c r="C2510" s="33">
        <v>52.98</v>
      </c>
    </row>
    <row r="2511" spans="2:3" x14ac:dyDescent="0.25">
      <c r="B2511" s="31">
        <v>39217</v>
      </c>
      <c r="C2511" s="33">
        <v>52.03</v>
      </c>
    </row>
    <row r="2512" spans="2:3" x14ac:dyDescent="0.25">
      <c r="B2512" s="31">
        <v>39216</v>
      </c>
      <c r="C2512" s="33">
        <v>51.83</v>
      </c>
    </row>
    <row r="2513" spans="2:3" x14ac:dyDescent="0.25">
      <c r="B2513" s="31">
        <v>39213</v>
      </c>
      <c r="C2513" s="33">
        <v>52.15</v>
      </c>
    </row>
    <row r="2514" spans="2:3" x14ac:dyDescent="0.25">
      <c r="B2514" s="31">
        <v>39212</v>
      </c>
      <c r="C2514" s="33">
        <v>52</v>
      </c>
    </row>
    <row r="2515" spans="2:3" x14ac:dyDescent="0.25">
      <c r="B2515" s="31">
        <v>39211</v>
      </c>
      <c r="C2515" s="33">
        <v>53.2</v>
      </c>
    </row>
    <row r="2516" spans="2:3" x14ac:dyDescent="0.25">
      <c r="B2516" s="31">
        <v>39210</v>
      </c>
      <c r="C2516" s="33">
        <v>52.45</v>
      </c>
    </row>
    <row r="2517" spans="2:3" x14ac:dyDescent="0.25">
      <c r="B2517" s="31">
        <v>39209</v>
      </c>
      <c r="C2517" s="33">
        <v>52.73</v>
      </c>
    </row>
    <row r="2518" spans="2:3" x14ac:dyDescent="0.25">
      <c r="B2518" s="31">
        <v>39206</v>
      </c>
      <c r="C2518" s="33">
        <v>52.63</v>
      </c>
    </row>
    <row r="2519" spans="2:3" x14ac:dyDescent="0.25">
      <c r="B2519" s="31">
        <v>39205</v>
      </c>
      <c r="C2519" s="33">
        <v>52.7</v>
      </c>
    </row>
    <row r="2520" spans="2:3" x14ac:dyDescent="0.25">
      <c r="B2520" s="31">
        <v>39204</v>
      </c>
      <c r="C2520" s="33">
        <v>52.55</v>
      </c>
    </row>
    <row r="2521" spans="2:3" x14ac:dyDescent="0.25">
      <c r="B2521" s="31">
        <v>39203</v>
      </c>
      <c r="C2521" s="33">
        <v>52.26</v>
      </c>
    </row>
    <row r="2522" spans="2:3" x14ac:dyDescent="0.25">
      <c r="B2522" s="31">
        <v>39202</v>
      </c>
      <c r="C2522" s="33">
        <v>52.1</v>
      </c>
    </row>
    <row r="2523" spans="2:3" x14ac:dyDescent="0.25">
      <c r="B2523" s="31">
        <v>39199</v>
      </c>
      <c r="C2523" s="33">
        <v>52.55</v>
      </c>
    </row>
    <row r="2524" spans="2:3" x14ac:dyDescent="0.25">
      <c r="B2524" s="31">
        <v>39198</v>
      </c>
      <c r="C2524" s="33">
        <v>52.94</v>
      </c>
    </row>
    <row r="2525" spans="2:3" x14ac:dyDescent="0.25">
      <c r="B2525" s="31">
        <v>39197</v>
      </c>
      <c r="C2525" s="33">
        <v>52.82</v>
      </c>
    </row>
    <row r="2526" spans="2:3" x14ac:dyDescent="0.25">
      <c r="B2526" s="31">
        <v>39196</v>
      </c>
      <c r="C2526" s="33">
        <v>52.16</v>
      </c>
    </row>
    <row r="2527" spans="2:3" x14ac:dyDescent="0.25">
      <c r="B2527" s="31">
        <v>39195</v>
      </c>
      <c r="C2527" s="33">
        <v>52.28</v>
      </c>
    </row>
    <row r="2528" spans="2:3" x14ac:dyDescent="0.25">
      <c r="B2528" s="31">
        <v>39192</v>
      </c>
      <c r="C2528" s="33">
        <v>52.54</v>
      </c>
    </row>
    <row r="2529" spans="2:3" x14ac:dyDescent="0.25">
      <c r="B2529" s="31">
        <v>39191</v>
      </c>
      <c r="C2529" s="33">
        <v>52.09</v>
      </c>
    </row>
    <row r="2530" spans="2:3" x14ac:dyDescent="0.25">
      <c r="B2530" s="31">
        <v>39190</v>
      </c>
      <c r="C2530" s="33">
        <v>52.07</v>
      </c>
    </row>
    <row r="2531" spans="2:3" x14ac:dyDescent="0.25">
      <c r="B2531" s="31">
        <v>39189</v>
      </c>
      <c r="C2531" s="33">
        <v>50.18</v>
      </c>
    </row>
    <row r="2532" spans="2:3" x14ac:dyDescent="0.25">
      <c r="B2532" s="31">
        <v>39188</v>
      </c>
      <c r="C2532" s="33">
        <v>49.97</v>
      </c>
    </row>
    <row r="2533" spans="2:3" x14ac:dyDescent="0.25">
      <c r="B2533" s="31">
        <v>39185</v>
      </c>
      <c r="C2533" s="33">
        <v>49.09</v>
      </c>
    </row>
    <row r="2534" spans="2:3" x14ac:dyDescent="0.25">
      <c r="B2534" s="31">
        <v>39184</v>
      </c>
      <c r="C2534" s="33">
        <v>49.2</v>
      </c>
    </row>
    <row r="2535" spans="2:3" x14ac:dyDescent="0.25">
      <c r="B2535" s="31">
        <v>39183</v>
      </c>
      <c r="C2535" s="33">
        <v>49.15</v>
      </c>
    </row>
    <row r="2536" spans="2:3" x14ac:dyDescent="0.25">
      <c r="B2536" s="31">
        <v>39182</v>
      </c>
      <c r="C2536" s="33">
        <v>49.24</v>
      </c>
    </row>
    <row r="2537" spans="2:3" x14ac:dyDescent="0.25">
      <c r="B2537" s="31">
        <v>39181</v>
      </c>
      <c r="C2537" s="33">
        <v>49</v>
      </c>
    </row>
    <row r="2538" spans="2:3" x14ac:dyDescent="0.25">
      <c r="B2538" s="31">
        <v>39177</v>
      </c>
      <c r="C2538" s="33">
        <v>48.77</v>
      </c>
    </row>
    <row r="2539" spans="2:3" x14ac:dyDescent="0.25">
      <c r="B2539" s="31">
        <v>39176</v>
      </c>
      <c r="C2539" s="33">
        <v>48.56</v>
      </c>
    </row>
    <row r="2540" spans="2:3" x14ac:dyDescent="0.25">
      <c r="B2540" s="31">
        <v>39175</v>
      </c>
      <c r="C2540" s="33">
        <v>48.56</v>
      </c>
    </row>
    <row r="2541" spans="2:3" x14ac:dyDescent="0.25">
      <c r="B2541" s="31">
        <v>39174</v>
      </c>
      <c r="C2541" s="33">
        <v>47.9</v>
      </c>
    </row>
    <row r="2542" spans="2:3" x14ac:dyDescent="0.25">
      <c r="B2542" s="31">
        <v>39171</v>
      </c>
      <c r="C2542" s="33">
        <v>48.38</v>
      </c>
    </row>
    <row r="2543" spans="2:3" x14ac:dyDescent="0.25">
      <c r="B2543" s="31">
        <v>39170</v>
      </c>
      <c r="C2543" s="33">
        <v>48.5</v>
      </c>
    </row>
    <row r="2544" spans="2:3" x14ac:dyDescent="0.25">
      <c r="B2544" s="31">
        <v>39169</v>
      </c>
      <c r="C2544" s="33">
        <v>47.99</v>
      </c>
    </row>
    <row r="2545" spans="2:3" x14ac:dyDescent="0.25">
      <c r="B2545" s="31">
        <v>39168</v>
      </c>
      <c r="C2545" s="33">
        <v>48.57</v>
      </c>
    </row>
    <row r="2546" spans="2:3" x14ac:dyDescent="0.25">
      <c r="B2546" s="31">
        <v>39167</v>
      </c>
      <c r="C2546" s="33">
        <v>48.7</v>
      </c>
    </row>
    <row r="2547" spans="2:3" x14ac:dyDescent="0.25">
      <c r="B2547" s="31">
        <v>39164</v>
      </c>
      <c r="C2547" s="33">
        <v>48.52</v>
      </c>
    </row>
    <row r="2548" spans="2:3" x14ac:dyDescent="0.25">
      <c r="B2548" s="31">
        <v>39163</v>
      </c>
      <c r="C2548" s="33">
        <v>48.47</v>
      </c>
    </row>
    <row r="2549" spans="2:3" x14ac:dyDescent="0.25">
      <c r="B2549" s="31">
        <v>39162</v>
      </c>
      <c r="C2549" s="33">
        <v>49.05</v>
      </c>
    </row>
    <row r="2550" spans="2:3" x14ac:dyDescent="0.25">
      <c r="B2550" s="31">
        <v>39161</v>
      </c>
      <c r="C2550" s="33">
        <v>47.75</v>
      </c>
    </row>
    <row r="2551" spans="2:3" x14ac:dyDescent="0.25">
      <c r="B2551" s="31">
        <v>39160</v>
      </c>
      <c r="C2551" s="33">
        <v>47.58</v>
      </c>
    </row>
    <row r="2552" spans="2:3" x14ac:dyDescent="0.25">
      <c r="B2552" s="31">
        <v>39157</v>
      </c>
      <c r="C2552" s="33">
        <v>47.03</v>
      </c>
    </row>
    <row r="2553" spans="2:3" x14ac:dyDescent="0.25">
      <c r="B2553" s="31">
        <v>39156</v>
      </c>
      <c r="C2553" s="33">
        <v>47.7</v>
      </c>
    </row>
    <row r="2554" spans="2:3" x14ac:dyDescent="0.25">
      <c r="B2554" s="31">
        <v>39155</v>
      </c>
      <c r="C2554" s="33">
        <v>47.3</v>
      </c>
    </row>
    <row r="2555" spans="2:3" x14ac:dyDescent="0.25">
      <c r="B2555" s="31">
        <v>39154</v>
      </c>
      <c r="C2555" s="33">
        <v>46.7</v>
      </c>
    </row>
    <row r="2556" spans="2:3" x14ac:dyDescent="0.25">
      <c r="B2556" s="31">
        <v>39153</v>
      </c>
      <c r="C2556" s="33">
        <v>48.84</v>
      </c>
    </row>
    <row r="2557" spans="2:3" x14ac:dyDescent="0.25">
      <c r="B2557" s="31">
        <v>39150</v>
      </c>
      <c r="C2557" s="33">
        <v>48.82</v>
      </c>
    </row>
    <row r="2558" spans="2:3" x14ac:dyDescent="0.25">
      <c r="B2558" s="31">
        <v>39149</v>
      </c>
      <c r="C2558" s="33">
        <v>48.74</v>
      </c>
    </row>
    <row r="2559" spans="2:3" x14ac:dyDescent="0.25">
      <c r="B2559" s="31">
        <v>39148</v>
      </c>
      <c r="C2559" s="33">
        <v>48.36</v>
      </c>
    </row>
    <row r="2560" spans="2:3" x14ac:dyDescent="0.25">
      <c r="B2560" s="31">
        <v>39147</v>
      </c>
      <c r="C2560" s="33">
        <v>48.52</v>
      </c>
    </row>
    <row r="2561" spans="2:3" x14ac:dyDescent="0.25">
      <c r="B2561" s="31">
        <v>39146</v>
      </c>
      <c r="C2561" s="33">
        <v>47.54</v>
      </c>
    </row>
    <row r="2562" spans="2:3" x14ac:dyDescent="0.25">
      <c r="B2562" s="31">
        <v>39143</v>
      </c>
      <c r="C2562" s="33">
        <v>48.19</v>
      </c>
    </row>
    <row r="2563" spans="2:3" x14ac:dyDescent="0.25">
      <c r="B2563" s="31">
        <v>39142</v>
      </c>
      <c r="C2563" s="33">
        <v>49.2</v>
      </c>
    </row>
    <row r="2564" spans="2:3" x14ac:dyDescent="0.25">
      <c r="B2564" s="31">
        <v>39141</v>
      </c>
      <c r="C2564" s="33">
        <v>49.39</v>
      </c>
    </row>
    <row r="2565" spans="2:3" x14ac:dyDescent="0.25">
      <c r="B2565" s="31">
        <v>39140</v>
      </c>
      <c r="C2565" s="33">
        <v>49.22</v>
      </c>
    </row>
    <row r="2566" spans="2:3" x14ac:dyDescent="0.25">
      <c r="B2566" s="31">
        <v>39139</v>
      </c>
      <c r="C2566" s="33">
        <v>50.81</v>
      </c>
    </row>
    <row r="2567" spans="2:3" x14ac:dyDescent="0.25">
      <c r="B2567" s="31">
        <v>39136</v>
      </c>
      <c r="C2567" s="33">
        <v>51.03</v>
      </c>
    </row>
    <row r="2568" spans="2:3" x14ac:dyDescent="0.25">
      <c r="B2568" s="31">
        <v>39135</v>
      </c>
      <c r="C2568" s="33">
        <v>51.64</v>
      </c>
    </row>
    <row r="2569" spans="2:3" x14ac:dyDescent="0.25">
      <c r="B2569" s="31">
        <v>39134</v>
      </c>
      <c r="C2569" s="33">
        <v>51.65</v>
      </c>
    </row>
    <row r="2570" spans="2:3" x14ac:dyDescent="0.25">
      <c r="B2570" s="31">
        <v>39133</v>
      </c>
      <c r="C2570" s="33">
        <v>51.63</v>
      </c>
    </row>
    <row r="2571" spans="2:3" x14ac:dyDescent="0.25">
      <c r="B2571" s="31">
        <v>39129</v>
      </c>
      <c r="C2571" s="33">
        <v>51.25</v>
      </c>
    </row>
    <row r="2572" spans="2:3" x14ac:dyDescent="0.25">
      <c r="B2572" s="31">
        <v>39128</v>
      </c>
      <c r="C2572" s="33">
        <v>51.21</v>
      </c>
    </row>
    <row r="2573" spans="2:3" x14ac:dyDescent="0.25">
      <c r="B2573" s="31">
        <v>39127</v>
      </c>
      <c r="C2573" s="33">
        <v>51.42</v>
      </c>
    </row>
    <row r="2574" spans="2:3" x14ac:dyDescent="0.25">
      <c r="B2574" s="31">
        <v>39126</v>
      </c>
      <c r="C2574" s="33">
        <v>50.95</v>
      </c>
    </row>
    <row r="2575" spans="2:3" x14ac:dyDescent="0.25">
      <c r="B2575" s="31">
        <v>39125</v>
      </c>
      <c r="C2575" s="33">
        <v>50.44</v>
      </c>
    </row>
    <row r="2576" spans="2:3" x14ac:dyDescent="0.25">
      <c r="B2576" s="31">
        <v>39122</v>
      </c>
      <c r="C2576" s="33">
        <v>50.42</v>
      </c>
    </row>
    <row r="2577" spans="2:3" x14ac:dyDescent="0.25">
      <c r="B2577" s="31">
        <v>39121</v>
      </c>
      <c r="C2577" s="33">
        <v>50.93</v>
      </c>
    </row>
    <row r="2578" spans="2:3" x14ac:dyDescent="0.25">
      <c r="B2578" s="31">
        <v>39120</v>
      </c>
      <c r="C2578" s="33">
        <v>51.21</v>
      </c>
    </row>
    <row r="2579" spans="2:3" x14ac:dyDescent="0.25">
      <c r="B2579" s="31">
        <v>39119</v>
      </c>
      <c r="C2579" s="33">
        <v>51</v>
      </c>
    </row>
    <row r="2580" spans="2:3" x14ac:dyDescent="0.25">
      <c r="B2580" s="31">
        <v>39118</v>
      </c>
      <c r="C2580" s="33">
        <v>50.96</v>
      </c>
    </row>
    <row r="2581" spans="2:3" x14ac:dyDescent="0.25">
      <c r="B2581" s="31">
        <v>39115</v>
      </c>
      <c r="C2581" s="33">
        <v>50.93</v>
      </c>
    </row>
    <row r="2582" spans="2:3" x14ac:dyDescent="0.25">
      <c r="B2582" s="31">
        <v>39114</v>
      </c>
      <c r="C2582" s="33">
        <v>51.21</v>
      </c>
    </row>
    <row r="2583" spans="2:3" x14ac:dyDescent="0.25">
      <c r="B2583" s="31">
        <v>39113</v>
      </c>
      <c r="C2583" s="33">
        <v>50.93</v>
      </c>
    </row>
    <row r="2584" spans="2:3" x14ac:dyDescent="0.25">
      <c r="B2584" s="31">
        <v>39112</v>
      </c>
      <c r="C2584" s="33">
        <v>50.18</v>
      </c>
    </row>
    <row r="2585" spans="2:3" x14ac:dyDescent="0.25">
      <c r="B2585" s="31">
        <v>39111</v>
      </c>
      <c r="C2585" s="33">
        <v>49.47</v>
      </c>
    </row>
    <row r="2586" spans="2:3" x14ac:dyDescent="0.25">
      <c r="B2586" s="31">
        <v>39108</v>
      </c>
      <c r="C2586" s="33">
        <v>49.7</v>
      </c>
    </row>
    <row r="2587" spans="2:3" x14ac:dyDescent="0.25">
      <c r="B2587" s="31">
        <v>39107</v>
      </c>
      <c r="C2587" s="33">
        <v>50.21</v>
      </c>
    </row>
    <row r="2588" spans="2:3" x14ac:dyDescent="0.25">
      <c r="B2588" s="31">
        <v>39106</v>
      </c>
      <c r="C2588" s="33">
        <v>50.36</v>
      </c>
    </row>
    <row r="2589" spans="2:3" x14ac:dyDescent="0.25">
      <c r="B2589" s="31">
        <v>39105</v>
      </c>
      <c r="C2589" s="33">
        <v>49.83</v>
      </c>
    </row>
    <row r="2590" spans="2:3" x14ac:dyDescent="0.25">
      <c r="B2590" s="31">
        <v>39104</v>
      </c>
      <c r="C2590" s="33">
        <v>49.66</v>
      </c>
    </row>
    <row r="2591" spans="2:3" x14ac:dyDescent="0.25">
      <c r="B2591" s="31">
        <v>39101</v>
      </c>
      <c r="C2591" s="33">
        <v>48.76</v>
      </c>
    </row>
    <row r="2592" spans="2:3" x14ac:dyDescent="0.25">
      <c r="B2592" s="31">
        <v>39100</v>
      </c>
      <c r="C2592" s="33">
        <v>48.15</v>
      </c>
    </row>
    <row r="2593" spans="2:3" x14ac:dyDescent="0.25">
      <c r="B2593" s="31">
        <v>39099</v>
      </c>
      <c r="C2593" s="33">
        <v>48.43</v>
      </c>
    </row>
    <row r="2594" spans="2:3" x14ac:dyDescent="0.25">
      <c r="B2594" s="31">
        <v>39098</v>
      </c>
      <c r="C2594" s="33">
        <v>48.39</v>
      </c>
    </row>
    <row r="2595" spans="2:3" x14ac:dyDescent="0.25">
      <c r="B2595" s="31">
        <v>39094</v>
      </c>
      <c r="C2595" s="33">
        <v>47.99</v>
      </c>
    </row>
    <row r="2596" spans="2:3" x14ac:dyDescent="0.25">
      <c r="B2596" s="31">
        <v>39093</v>
      </c>
      <c r="C2596" s="33">
        <v>48.31</v>
      </c>
    </row>
    <row r="2597" spans="2:3" x14ac:dyDescent="0.25">
      <c r="B2597" s="31">
        <v>39092</v>
      </c>
      <c r="C2597" s="33">
        <v>48.1</v>
      </c>
    </row>
    <row r="2598" spans="2:3" x14ac:dyDescent="0.25">
      <c r="B2598" s="31">
        <v>39091</v>
      </c>
      <c r="C2598" s="33">
        <v>47.75</v>
      </c>
    </row>
    <row r="2599" spans="2:3" x14ac:dyDescent="0.25">
      <c r="B2599" s="31">
        <v>39090</v>
      </c>
      <c r="C2599" s="33">
        <v>47.95</v>
      </c>
    </row>
    <row r="2600" spans="2:3" x14ac:dyDescent="0.25">
      <c r="B2600" s="31">
        <v>39087</v>
      </c>
      <c r="C2600" s="33">
        <v>47.79</v>
      </c>
    </row>
    <row r="2601" spans="2:3" x14ac:dyDescent="0.25">
      <c r="B2601" s="31">
        <v>39086</v>
      </c>
      <c r="C2601" s="33">
        <v>48.19</v>
      </c>
    </row>
    <row r="2602" spans="2:3" x14ac:dyDescent="0.25">
      <c r="B2602" s="31">
        <v>39085</v>
      </c>
      <c r="C2602" s="33">
        <v>48.07</v>
      </c>
    </row>
    <row r="2603" spans="2:3" x14ac:dyDescent="0.25">
      <c r="B2603" s="31">
        <v>39080</v>
      </c>
      <c r="C2603" s="33">
        <v>48.3</v>
      </c>
    </row>
    <row r="2604" spans="2:3" x14ac:dyDescent="0.25">
      <c r="B2604" s="31">
        <v>39079</v>
      </c>
      <c r="C2604" s="33">
        <v>48.92</v>
      </c>
    </row>
    <row r="2605" spans="2:3" x14ac:dyDescent="0.25">
      <c r="B2605" s="31">
        <v>39078</v>
      </c>
      <c r="C2605" s="33">
        <v>48.95</v>
      </c>
    </row>
    <row r="2606" spans="2:3" x14ac:dyDescent="0.25">
      <c r="B2606" s="31">
        <v>39077</v>
      </c>
      <c r="C2606" s="33">
        <v>48.31</v>
      </c>
    </row>
    <row r="2607" spans="2:3" x14ac:dyDescent="0.25">
      <c r="B2607" s="31">
        <v>39073</v>
      </c>
      <c r="C2607" s="33">
        <v>47.89</v>
      </c>
    </row>
    <row r="2608" spans="2:3" x14ac:dyDescent="0.25">
      <c r="B2608" s="31">
        <v>39072</v>
      </c>
      <c r="C2608" s="33">
        <v>48.65</v>
      </c>
    </row>
    <row r="2609" spans="2:3" x14ac:dyDescent="0.25">
      <c r="B2609" s="31">
        <v>39071</v>
      </c>
      <c r="C2609" s="33">
        <v>48.22</v>
      </c>
    </row>
    <row r="2610" spans="2:3" x14ac:dyDescent="0.25">
      <c r="B2610" s="31">
        <v>39070</v>
      </c>
      <c r="C2610" s="33">
        <v>48.27</v>
      </c>
    </row>
    <row r="2611" spans="2:3" x14ac:dyDescent="0.25">
      <c r="B2611" s="31">
        <v>39069</v>
      </c>
      <c r="C2611" s="33">
        <v>48.23</v>
      </c>
    </row>
    <row r="2612" spans="2:3" x14ac:dyDescent="0.25">
      <c r="B2612" s="31">
        <v>39066</v>
      </c>
      <c r="C2612" s="33">
        <v>48.3</v>
      </c>
    </row>
    <row r="2613" spans="2:3" x14ac:dyDescent="0.25">
      <c r="B2613" s="31">
        <v>39065</v>
      </c>
      <c r="C2613" s="33">
        <v>47.95</v>
      </c>
    </row>
    <row r="2614" spans="2:3" x14ac:dyDescent="0.25">
      <c r="B2614" s="31">
        <v>39064</v>
      </c>
      <c r="C2614" s="33">
        <v>47.6</v>
      </c>
    </row>
    <row r="2615" spans="2:3" x14ac:dyDescent="0.25">
      <c r="B2615" s="31">
        <v>39063</v>
      </c>
      <c r="C2615" s="33">
        <v>47.63</v>
      </c>
    </row>
    <row r="2616" spans="2:3" x14ac:dyDescent="0.25">
      <c r="B2616" s="31">
        <v>39062</v>
      </c>
      <c r="C2616" s="33">
        <v>47.55</v>
      </c>
    </row>
    <row r="2617" spans="2:3" x14ac:dyDescent="0.25">
      <c r="B2617" s="31">
        <v>39059</v>
      </c>
      <c r="C2617" s="33">
        <v>46.76</v>
      </c>
    </row>
    <row r="2618" spans="2:3" x14ac:dyDescent="0.25">
      <c r="B2618" s="31">
        <v>39058</v>
      </c>
      <c r="C2618" s="33">
        <v>46.63</v>
      </c>
    </row>
    <row r="2619" spans="2:3" x14ac:dyDescent="0.25">
      <c r="B2619" s="31">
        <v>39057</v>
      </c>
      <c r="C2619" s="33">
        <v>46.83</v>
      </c>
    </row>
    <row r="2620" spans="2:3" x14ac:dyDescent="0.25">
      <c r="B2620" s="31">
        <v>39056</v>
      </c>
      <c r="C2620" s="33">
        <v>47.2</v>
      </c>
    </row>
    <row r="2621" spans="2:3" x14ac:dyDescent="0.25">
      <c r="B2621" s="31">
        <v>39055</v>
      </c>
      <c r="C2621" s="33">
        <v>46.84</v>
      </c>
    </row>
    <row r="2622" spans="2:3" x14ac:dyDescent="0.25">
      <c r="B2622" s="31">
        <v>39052</v>
      </c>
      <c r="C2622" s="33">
        <v>46.01</v>
      </c>
    </row>
    <row r="2623" spans="2:3" x14ac:dyDescent="0.25">
      <c r="B2623" s="31">
        <v>39051</v>
      </c>
      <c r="C2623" s="33">
        <v>46.28</v>
      </c>
    </row>
    <row r="2624" spans="2:3" x14ac:dyDescent="0.25">
      <c r="B2624" s="31">
        <v>39050</v>
      </c>
      <c r="C2624" s="33">
        <v>46.67</v>
      </c>
    </row>
    <row r="2625" spans="2:3" x14ac:dyDescent="0.25">
      <c r="B2625" s="31">
        <v>39049</v>
      </c>
      <c r="C2625" s="33">
        <v>46.2</v>
      </c>
    </row>
    <row r="2626" spans="2:3" x14ac:dyDescent="0.25">
      <c r="B2626" s="31">
        <v>39048</v>
      </c>
      <c r="C2626" s="33">
        <v>46.63</v>
      </c>
    </row>
    <row r="2627" spans="2:3" x14ac:dyDescent="0.25">
      <c r="B2627" s="31">
        <v>39045</v>
      </c>
      <c r="C2627" s="33">
        <v>47.27</v>
      </c>
    </row>
    <row r="2628" spans="2:3" x14ac:dyDescent="0.25">
      <c r="B2628" s="31">
        <v>39043</v>
      </c>
      <c r="C2628" s="33">
        <v>47.59</v>
      </c>
    </row>
    <row r="2629" spans="2:3" x14ac:dyDescent="0.25">
      <c r="B2629" s="31">
        <v>39042</v>
      </c>
      <c r="C2629" s="33">
        <v>47.75</v>
      </c>
    </row>
    <row r="2630" spans="2:3" x14ac:dyDescent="0.25">
      <c r="B2630" s="31">
        <v>39041</v>
      </c>
      <c r="C2630" s="33">
        <v>47.9</v>
      </c>
    </row>
    <row r="2631" spans="2:3" x14ac:dyDescent="0.25">
      <c r="B2631" s="31">
        <v>39038</v>
      </c>
      <c r="C2631" s="33">
        <v>47.66</v>
      </c>
    </row>
    <row r="2632" spans="2:3" x14ac:dyDescent="0.25">
      <c r="B2632" s="31">
        <v>39037</v>
      </c>
      <c r="C2632" s="33">
        <v>47.85</v>
      </c>
    </row>
    <row r="2633" spans="2:3" x14ac:dyDescent="0.25">
      <c r="B2633" s="31">
        <v>39036</v>
      </c>
      <c r="C2633" s="33">
        <v>47.45</v>
      </c>
    </row>
    <row r="2634" spans="2:3" x14ac:dyDescent="0.25">
      <c r="B2634" s="31">
        <v>39035</v>
      </c>
      <c r="C2634" s="33">
        <v>47.75</v>
      </c>
    </row>
    <row r="2635" spans="2:3" x14ac:dyDescent="0.25">
      <c r="B2635" s="31">
        <v>39034</v>
      </c>
      <c r="C2635" s="33">
        <v>47.66</v>
      </c>
    </row>
    <row r="2636" spans="2:3" x14ac:dyDescent="0.25">
      <c r="B2636" s="31">
        <v>39031</v>
      </c>
      <c r="C2636" s="33">
        <v>47.61</v>
      </c>
    </row>
    <row r="2637" spans="2:3" x14ac:dyDescent="0.25">
      <c r="B2637" s="31">
        <v>39030</v>
      </c>
      <c r="C2637" s="33">
        <v>47.24</v>
      </c>
    </row>
    <row r="2638" spans="2:3" x14ac:dyDescent="0.25">
      <c r="B2638" s="31">
        <v>39029</v>
      </c>
      <c r="C2638" s="33">
        <v>47.64</v>
      </c>
    </row>
    <row r="2639" spans="2:3" x14ac:dyDescent="0.25">
      <c r="B2639" s="31">
        <v>39028</v>
      </c>
      <c r="C2639" s="33">
        <v>47.49</v>
      </c>
    </row>
    <row r="2640" spans="2:3" x14ac:dyDescent="0.25">
      <c r="B2640" s="31">
        <v>39027</v>
      </c>
      <c r="C2640" s="33">
        <v>47.65</v>
      </c>
    </row>
    <row r="2641" spans="2:3" x14ac:dyDescent="0.25">
      <c r="B2641" s="31">
        <v>39024</v>
      </c>
      <c r="C2641" s="33">
        <v>46.89</v>
      </c>
    </row>
    <row r="2642" spans="2:3" x14ac:dyDescent="0.25">
      <c r="B2642" s="31">
        <v>39023</v>
      </c>
      <c r="C2642" s="33">
        <v>46.9</v>
      </c>
    </row>
    <row r="2643" spans="2:3" x14ac:dyDescent="0.25">
      <c r="B2643" s="31">
        <v>39022</v>
      </c>
      <c r="C2643" s="33">
        <v>46.93</v>
      </c>
    </row>
    <row r="2644" spans="2:3" x14ac:dyDescent="0.25">
      <c r="B2644" s="31">
        <v>39021</v>
      </c>
      <c r="C2644" s="33">
        <v>47.44</v>
      </c>
    </row>
    <row r="2645" spans="2:3" x14ac:dyDescent="0.25">
      <c r="B2645" s="31">
        <v>39020</v>
      </c>
      <c r="C2645" s="33">
        <v>47.45</v>
      </c>
    </row>
    <row r="2646" spans="2:3" x14ac:dyDescent="0.25">
      <c r="B2646" s="31">
        <v>39017</v>
      </c>
      <c r="C2646" s="33">
        <v>47.29</v>
      </c>
    </row>
    <row r="2647" spans="2:3" x14ac:dyDescent="0.25">
      <c r="B2647" s="31">
        <v>39016</v>
      </c>
      <c r="C2647" s="33">
        <v>47.77</v>
      </c>
    </row>
    <row r="2648" spans="2:3" x14ac:dyDescent="0.25">
      <c r="B2648" s="31">
        <v>39015</v>
      </c>
      <c r="C2648" s="33">
        <v>47.27</v>
      </c>
    </row>
    <row r="2649" spans="2:3" x14ac:dyDescent="0.25">
      <c r="B2649" s="31">
        <v>39014</v>
      </c>
      <c r="C2649" s="33">
        <v>47.14</v>
      </c>
    </row>
    <row r="2650" spans="2:3" x14ac:dyDescent="0.25">
      <c r="B2650" s="31">
        <v>39013</v>
      </c>
      <c r="C2650" s="33">
        <v>47.39</v>
      </c>
    </row>
    <row r="2651" spans="2:3" x14ac:dyDescent="0.25">
      <c r="B2651" s="31">
        <v>39010</v>
      </c>
      <c r="C2651" s="33">
        <v>47.12</v>
      </c>
    </row>
    <row r="2652" spans="2:3" x14ac:dyDescent="0.25">
      <c r="B2652" s="31">
        <v>39009</v>
      </c>
      <c r="C2652" s="33">
        <v>46.87</v>
      </c>
    </row>
    <row r="2653" spans="2:3" x14ac:dyDescent="0.25">
      <c r="B2653" s="31">
        <v>39008</v>
      </c>
      <c r="C2653" s="33">
        <v>47.21</v>
      </c>
    </row>
    <row r="2654" spans="2:3" x14ac:dyDescent="0.25">
      <c r="B2654" s="31">
        <v>39007</v>
      </c>
      <c r="C2654" s="33">
        <v>47.99</v>
      </c>
    </row>
    <row r="2655" spans="2:3" x14ac:dyDescent="0.25">
      <c r="B2655" s="31">
        <v>39006</v>
      </c>
      <c r="C2655" s="33">
        <v>47.73</v>
      </c>
    </row>
    <row r="2656" spans="2:3" x14ac:dyDescent="0.25">
      <c r="B2656" s="31">
        <v>39003</v>
      </c>
      <c r="C2656" s="33">
        <v>48.16</v>
      </c>
    </row>
    <row r="2657" spans="2:3" x14ac:dyDescent="0.25">
      <c r="B2657" s="31">
        <v>39002</v>
      </c>
      <c r="C2657" s="33">
        <v>48.26</v>
      </c>
    </row>
    <row r="2658" spans="2:3" x14ac:dyDescent="0.25">
      <c r="B2658" s="31">
        <v>39001</v>
      </c>
      <c r="C2658" s="33">
        <v>47.64</v>
      </c>
    </row>
    <row r="2659" spans="2:3" x14ac:dyDescent="0.25">
      <c r="B2659" s="31">
        <v>39000</v>
      </c>
      <c r="C2659" s="33">
        <v>47.53</v>
      </c>
    </row>
    <row r="2660" spans="2:3" x14ac:dyDescent="0.25">
      <c r="B2660" s="31">
        <v>38999</v>
      </c>
      <c r="C2660" s="33">
        <v>47.11</v>
      </c>
    </row>
    <row r="2661" spans="2:3" x14ac:dyDescent="0.25">
      <c r="B2661" s="31">
        <v>38996</v>
      </c>
      <c r="C2661" s="33">
        <v>46.86</v>
      </c>
    </row>
    <row r="2662" spans="2:3" x14ac:dyDescent="0.25">
      <c r="B2662" s="31">
        <v>38995</v>
      </c>
      <c r="C2662" s="33">
        <v>47.41</v>
      </c>
    </row>
    <row r="2663" spans="2:3" x14ac:dyDescent="0.25">
      <c r="B2663" s="31">
        <v>38994</v>
      </c>
      <c r="C2663" s="33">
        <v>47.49</v>
      </c>
    </row>
    <row r="2664" spans="2:3" x14ac:dyDescent="0.25">
      <c r="B2664" s="31">
        <v>38993</v>
      </c>
      <c r="C2664" s="33">
        <v>47.41</v>
      </c>
    </row>
    <row r="2665" spans="2:3" x14ac:dyDescent="0.25">
      <c r="B2665" s="31">
        <v>38992</v>
      </c>
      <c r="C2665" s="33">
        <v>46.87</v>
      </c>
    </row>
    <row r="2666" spans="2:3" x14ac:dyDescent="0.25">
      <c r="B2666" s="31">
        <v>38989</v>
      </c>
      <c r="C2666" s="33">
        <v>46.96</v>
      </c>
    </row>
    <row r="2667" spans="2:3" x14ac:dyDescent="0.25">
      <c r="B2667" s="31">
        <v>38988</v>
      </c>
      <c r="C2667" s="33">
        <v>47.15</v>
      </c>
    </row>
    <row r="2668" spans="2:3" x14ac:dyDescent="0.25">
      <c r="B2668" s="31">
        <v>38987</v>
      </c>
      <c r="C2668" s="33">
        <v>46.84</v>
      </c>
    </row>
    <row r="2669" spans="2:3" x14ac:dyDescent="0.25">
      <c r="B2669" s="31">
        <v>38986</v>
      </c>
      <c r="C2669" s="33">
        <v>46.9</v>
      </c>
    </row>
    <row r="2670" spans="2:3" x14ac:dyDescent="0.25">
      <c r="B2670" s="31">
        <v>38985</v>
      </c>
      <c r="C2670" s="33">
        <v>46.91</v>
      </c>
    </row>
    <row r="2671" spans="2:3" x14ac:dyDescent="0.25">
      <c r="B2671" s="31">
        <v>38982</v>
      </c>
      <c r="C2671" s="33">
        <v>46.82</v>
      </c>
    </row>
    <row r="2672" spans="2:3" x14ac:dyDescent="0.25">
      <c r="B2672" s="31">
        <v>38981</v>
      </c>
      <c r="C2672" s="33">
        <v>46.81</v>
      </c>
    </row>
    <row r="2673" spans="2:3" x14ac:dyDescent="0.25">
      <c r="B2673" s="31">
        <v>38980</v>
      </c>
      <c r="C2673" s="33">
        <v>47.22</v>
      </c>
    </row>
    <row r="2674" spans="2:3" x14ac:dyDescent="0.25">
      <c r="B2674" s="31">
        <v>38979</v>
      </c>
      <c r="C2674" s="33">
        <v>46.8</v>
      </c>
    </row>
    <row r="2675" spans="2:3" x14ac:dyDescent="0.25">
      <c r="B2675" s="31">
        <v>38978</v>
      </c>
      <c r="C2675" s="33">
        <v>46.58</v>
      </c>
    </row>
    <row r="2676" spans="2:3" x14ac:dyDescent="0.25">
      <c r="B2676" s="31">
        <v>38975</v>
      </c>
      <c r="C2676" s="33">
        <v>46.95</v>
      </c>
    </row>
    <row r="2677" spans="2:3" x14ac:dyDescent="0.25">
      <c r="B2677" s="31">
        <v>38974</v>
      </c>
      <c r="C2677" s="33">
        <v>46.5</v>
      </c>
    </row>
    <row r="2678" spans="2:3" x14ac:dyDescent="0.25">
      <c r="B2678" s="31">
        <v>38973</v>
      </c>
      <c r="C2678" s="33">
        <v>46.4</v>
      </c>
    </row>
    <row r="2679" spans="2:3" x14ac:dyDescent="0.25">
      <c r="B2679" s="31">
        <v>38972</v>
      </c>
      <c r="C2679" s="33">
        <v>46.01</v>
      </c>
    </row>
    <row r="2680" spans="2:3" x14ac:dyDescent="0.25">
      <c r="B2680" s="31">
        <v>38971</v>
      </c>
      <c r="C2680" s="33">
        <v>45.39</v>
      </c>
    </row>
    <row r="2681" spans="2:3" x14ac:dyDescent="0.25">
      <c r="B2681" s="31">
        <v>38968</v>
      </c>
      <c r="C2681" s="33">
        <v>45.26</v>
      </c>
    </row>
    <row r="2682" spans="2:3" x14ac:dyDescent="0.25">
      <c r="B2682" s="31">
        <v>38967</v>
      </c>
      <c r="C2682" s="33">
        <v>45.2</v>
      </c>
    </row>
    <row r="2683" spans="2:3" x14ac:dyDescent="0.25">
      <c r="B2683" s="31">
        <v>38966</v>
      </c>
      <c r="C2683" s="33">
        <v>45.88</v>
      </c>
    </row>
    <row r="2684" spans="2:3" x14ac:dyDescent="0.25">
      <c r="B2684" s="31">
        <v>38965</v>
      </c>
      <c r="C2684" s="33">
        <v>45.8</v>
      </c>
    </row>
    <row r="2685" spans="2:3" x14ac:dyDescent="0.25">
      <c r="B2685" s="31">
        <v>38961</v>
      </c>
      <c r="C2685" s="33">
        <v>45.73</v>
      </c>
    </row>
    <row r="2686" spans="2:3" x14ac:dyDescent="0.25">
      <c r="B2686" s="31">
        <v>38960</v>
      </c>
      <c r="C2686" s="33">
        <v>45.66</v>
      </c>
    </row>
    <row r="2687" spans="2:3" x14ac:dyDescent="0.25">
      <c r="B2687" s="31">
        <v>38959</v>
      </c>
      <c r="C2687" s="33">
        <v>45.73</v>
      </c>
    </row>
    <row r="2688" spans="2:3" x14ac:dyDescent="0.25">
      <c r="B2688" s="31">
        <v>38958</v>
      </c>
      <c r="C2688" s="33">
        <v>45.97</v>
      </c>
    </row>
    <row r="2689" spans="2:3" x14ac:dyDescent="0.25">
      <c r="B2689" s="31">
        <v>38957</v>
      </c>
      <c r="C2689" s="33">
        <v>46.02</v>
      </c>
    </row>
    <row r="2690" spans="2:3" x14ac:dyDescent="0.25">
      <c r="B2690" s="31">
        <v>38954</v>
      </c>
      <c r="C2690" s="33">
        <v>45.52</v>
      </c>
    </row>
    <row r="2691" spans="2:3" x14ac:dyDescent="0.25">
      <c r="B2691" s="31">
        <v>38953</v>
      </c>
      <c r="C2691" s="33">
        <v>45.68</v>
      </c>
    </row>
    <row r="2692" spans="2:3" x14ac:dyDescent="0.25">
      <c r="B2692" s="31">
        <v>38952</v>
      </c>
      <c r="C2692" s="33">
        <v>45.52</v>
      </c>
    </row>
    <row r="2693" spans="2:3" x14ac:dyDescent="0.25">
      <c r="B2693" s="31">
        <v>38951</v>
      </c>
      <c r="C2693" s="33">
        <v>45.35</v>
      </c>
    </row>
    <row r="2694" spans="2:3" x14ac:dyDescent="0.25">
      <c r="B2694" s="31">
        <v>38950</v>
      </c>
      <c r="C2694" s="33">
        <v>45.46</v>
      </c>
    </row>
    <row r="2695" spans="2:3" x14ac:dyDescent="0.25">
      <c r="B2695" s="31">
        <v>38947</v>
      </c>
      <c r="C2695" s="33">
        <v>45.71</v>
      </c>
    </row>
    <row r="2696" spans="2:3" x14ac:dyDescent="0.25">
      <c r="B2696" s="31">
        <v>38946</v>
      </c>
      <c r="C2696" s="33">
        <v>45.46</v>
      </c>
    </row>
    <row r="2697" spans="2:3" x14ac:dyDescent="0.25">
      <c r="B2697" s="31">
        <v>38945</v>
      </c>
      <c r="C2697" s="33">
        <v>45.47</v>
      </c>
    </row>
    <row r="2698" spans="2:3" x14ac:dyDescent="0.25">
      <c r="B2698" s="31">
        <v>38944</v>
      </c>
      <c r="C2698" s="33">
        <v>45.04</v>
      </c>
    </row>
    <row r="2699" spans="2:3" x14ac:dyDescent="0.25">
      <c r="B2699" s="31">
        <v>38943</v>
      </c>
      <c r="C2699" s="33">
        <v>43.89</v>
      </c>
    </row>
    <row r="2700" spans="2:3" x14ac:dyDescent="0.25">
      <c r="B2700" s="31">
        <v>38940</v>
      </c>
      <c r="C2700" s="33">
        <v>43.93</v>
      </c>
    </row>
    <row r="2701" spans="2:3" x14ac:dyDescent="0.25">
      <c r="B2701" s="31">
        <v>38939</v>
      </c>
      <c r="C2701" s="33">
        <v>44.05</v>
      </c>
    </row>
    <row r="2702" spans="2:3" x14ac:dyDescent="0.25">
      <c r="B2702" s="31">
        <v>38938</v>
      </c>
      <c r="C2702" s="33">
        <v>44.35</v>
      </c>
    </row>
    <row r="2703" spans="2:3" x14ac:dyDescent="0.25">
      <c r="B2703" s="31">
        <v>38937</v>
      </c>
      <c r="C2703" s="33">
        <v>44.99</v>
      </c>
    </row>
    <row r="2704" spans="2:3" x14ac:dyDescent="0.25">
      <c r="B2704" s="31">
        <v>38936</v>
      </c>
      <c r="C2704" s="33">
        <v>45.27</v>
      </c>
    </row>
    <row r="2705" spans="2:3" x14ac:dyDescent="0.25">
      <c r="B2705" s="31">
        <v>38933</v>
      </c>
      <c r="C2705" s="33">
        <v>45.12</v>
      </c>
    </row>
    <row r="2706" spans="2:3" x14ac:dyDescent="0.25">
      <c r="B2706" s="31">
        <v>38932</v>
      </c>
      <c r="C2706" s="33">
        <v>45.66</v>
      </c>
    </row>
    <row r="2707" spans="2:3" x14ac:dyDescent="0.25">
      <c r="B2707" s="31">
        <v>38931</v>
      </c>
      <c r="C2707" s="33">
        <v>45.49</v>
      </c>
    </row>
    <row r="2708" spans="2:3" x14ac:dyDescent="0.25">
      <c r="B2708" s="31">
        <v>38930</v>
      </c>
      <c r="C2708" s="33">
        <v>45.51</v>
      </c>
    </row>
    <row r="2709" spans="2:3" x14ac:dyDescent="0.25">
      <c r="B2709" s="31">
        <v>38929</v>
      </c>
      <c r="C2709" s="33">
        <v>45.62</v>
      </c>
    </row>
    <row r="2710" spans="2:3" x14ac:dyDescent="0.25">
      <c r="B2710" s="31">
        <v>38926</v>
      </c>
      <c r="C2710" s="33">
        <v>45.48</v>
      </c>
    </row>
    <row r="2711" spans="2:3" x14ac:dyDescent="0.25">
      <c r="B2711" s="31">
        <v>38925</v>
      </c>
      <c r="C2711" s="33">
        <v>44.7</v>
      </c>
    </row>
    <row r="2712" spans="2:3" x14ac:dyDescent="0.25">
      <c r="B2712" s="31">
        <v>38924</v>
      </c>
      <c r="C2712" s="33">
        <v>44.65</v>
      </c>
    </row>
    <row r="2713" spans="2:3" x14ac:dyDescent="0.25">
      <c r="B2713" s="31">
        <v>38923</v>
      </c>
      <c r="C2713" s="33">
        <v>44.63</v>
      </c>
    </row>
    <row r="2714" spans="2:3" x14ac:dyDescent="0.25">
      <c r="B2714" s="31">
        <v>38922</v>
      </c>
      <c r="C2714" s="33">
        <v>44.2</v>
      </c>
    </row>
    <row r="2715" spans="2:3" x14ac:dyDescent="0.25">
      <c r="B2715" s="31">
        <v>38919</v>
      </c>
      <c r="C2715" s="33">
        <v>43.15</v>
      </c>
    </row>
    <row r="2716" spans="2:3" x14ac:dyDescent="0.25">
      <c r="B2716" s="31">
        <v>38918</v>
      </c>
      <c r="C2716" s="33">
        <v>42.98</v>
      </c>
    </row>
    <row r="2717" spans="2:3" x14ac:dyDescent="0.25">
      <c r="B2717" s="31">
        <v>38917</v>
      </c>
      <c r="C2717" s="33">
        <v>43.05</v>
      </c>
    </row>
    <row r="2718" spans="2:3" x14ac:dyDescent="0.25">
      <c r="B2718" s="31">
        <v>38916</v>
      </c>
      <c r="C2718" s="33">
        <v>40.71</v>
      </c>
    </row>
    <row r="2719" spans="2:3" x14ac:dyDescent="0.25">
      <c r="B2719" s="31">
        <v>38915</v>
      </c>
      <c r="C2719" s="33">
        <v>40.729999999999997</v>
      </c>
    </row>
    <row r="2720" spans="2:3" x14ac:dyDescent="0.25">
      <c r="B2720" s="31">
        <v>38912</v>
      </c>
      <c r="C2720" s="33">
        <v>40.89</v>
      </c>
    </row>
    <row r="2721" spans="2:3" x14ac:dyDescent="0.25">
      <c r="B2721" s="31">
        <v>38911</v>
      </c>
      <c r="C2721" s="33">
        <v>41.39</v>
      </c>
    </row>
    <row r="2722" spans="2:3" x14ac:dyDescent="0.25">
      <c r="B2722" s="31">
        <v>38910</v>
      </c>
      <c r="C2722" s="33">
        <v>42.25</v>
      </c>
    </row>
    <row r="2723" spans="2:3" x14ac:dyDescent="0.25">
      <c r="B2723" s="31">
        <v>38909</v>
      </c>
      <c r="C2723" s="33">
        <v>42.87</v>
      </c>
    </row>
    <row r="2724" spans="2:3" x14ac:dyDescent="0.25">
      <c r="B2724" s="31">
        <v>38908</v>
      </c>
      <c r="C2724" s="33">
        <v>42.58</v>
      </c>
    </row>
    <row r="2725" spans="2:3" x14ac:dyDescent="0.25">
      <c r="B2725" s="31">
        <v>38905</v>
      </c>
      <c r="C2725" s="33">
        <v>42.41</v>
      </c>
    </row>
    <row r="2726" spans="2:3" x14ac:dyDescent="0.25">
      <c r="B2726" s="31">
        <v>38904</v>
      </c>
      <c r="C2726" s="33">
        <v>42.45</v>
      </c>
    </row>
    <row r="2727" spans="2:3" x14ac:dyDescent="0.25">
      <c r="B2727" s="31">
        <v>38903</v>
      </c>
      <c r="C2727" s="33">
        <v>42.41</v>
      </c>
    </row>
    <row r="2728" spans="2:3" x14ac:dyDescent="0.25">
      <c r="B2728" s="31">
        <v>38901</v>
      </c>
      <c r="C2728" s="33">
        <v>42.87</v>
      </c>
    </row>
    <row r="2729" spans="2:3" x14ac:dyDescent="0.25">
      <c r="B2729" s="31">
        <v>38898</v>
      </c>
      <c r="C2729" s="33">
        <v>42</v>
      </c>
    </row>
    <row r="2730" spans="2:3" x14ac:dyDescent="0.25">
      <c r="B2730" s="31">
        <v>38897</v>
      </c>
      <c r="C2730" s="33">
        <v>42.68</v>
      </c>
    </row>
    <row r="2731" spans="2:3" x14ac:dyDescent="0.25">
      <c r="B2731" s="31">
        <v>38896</v>
      </c>
      <c r="C2731" s="33">
        <v>41.27</v>
      </c>
    </row>
    <row r="2732" spans="2:3" x14ac:dyDescent="0.25">
      <c r="B2732" s="31">
        <v>38895</v>
      </c>
      <c r="C2732" s="33">
        <v>40.840000000000003</v>
      </c>
    </row>
    <row r="2733" spans="2:3" x14ac:dyDescent="0.25">
      <c r="B2733" s="31">
        <v>38894</v>
      </c>
      <c r="C2733" s="33">
        <v>41.5</v>
      </c>
    </row>
    <row r="2734" spans="2:3" x14ac:dyDescent="0.25">
      <c r="B2734" s="31">
        <v>38891</v>
      </c>
      <c r="C2734" s="33">
        <v>40.869999999999997</v>
      </c>
    </row>
    <row r="2735" spans="2:3" x14ac:dyDescent="0.25">
      <c r="B2735" s="31">
        <v>38890</v>
      </c>
      <c r="C2735" s="33">
        <v>41.07</v>
      </c>
    </row>
    <row r="2736" spans="2:3" x14ac:dyDescent="0.25">
      <c r="B2736" s="31">
        <v>38889</v>
      </c>
      <c r="C2736" s="33">
        <v>41.21</v>
      </c>
    </row>
    <row r="2737" spans="2:3" x14ac:dyDescent="0.25">
      <c r="B2737" s="31">
        <v>38888</v>
      </c>
      <c r="C2737" s="33">
        <v>40.49</v>
      </c>
    </row>
    <row r="2738" spans="2:3" x14ac:dyDescent="0.25">
      <c r="B2738" s="31">
        <v>38887</v>
      </c>
      <c r="C2738" s="33">
        <v>39.950000000000003</v>
      </c>
    </row>
    <row r="2739" spans="2:3" x14ac:dyDescent="0.25">
      <c r="B2739" s="31">
        <v>38884</v>
      </c>
      <c r="C2739" s="33">
        <v>40.159999999999997</v>
      </c>
    </row>
    <row r="2740" spans="2:3" x14ac:dyDescent="0.25">
      <c r="B2740" s="31">
        <v>38883</v>
      </c>
      <c r="C2740" s="33">
        <v>40.6</v>
      </c>
    </row>
    <row r="2741" spans="2:3" x14ac:dyDescent="0.25">
      <c r="B2741" s="31">
        <v>38882</v>
      </c>
      <c r="C2741" s="33">
        <v>39.97</v>
      </c>
    </row>
    <row r="2742" spans="2:3" x14ac:dyDescent="0.25">
      <c r="B2742" s="31">
        <v>38881</v>
      </c>
      <c r="C2742" s="33">
        <v>40.53</v>
      </c>
    </row>
    <row r="2743" spans="2:3" x14ac:dyDescent="0.25">
      <c r="B2743" s="31">
        <v>38880</v>
      </c>
      <c r="C2743" s="33">
        <v>41.6</v>
      </c>
    </row>
    <row r="2744" spans="2:3" x14ac:dyDescent="0.25">
      <c r="B2744" s="31">
        <v>38877</v>
      </c>
      <c r="C2744" s="33">
        <v>42.36</v>
      </c>
    </row>
    <row r="2745" spans="2:3" x14ac:dyDescent="0.25">
      <c r="B2745" s="31">
        <v>38876</v>
      </c>
      <c r="C2745" s="33">
        <v>42.35</v>
      </c>
    </row>
    <row r="2746" spans="2:3" x14ac:dyDescent="0.25">
      <c r="B2746" s="31">
        <v>38875</v>
      </c>
      <c r="C2746" s="33">
        <v>42.25</v>
      </c>
    </row>
    <row r="2747" spans="2:3" x14ac:dyDescent="0.25">
      <c r="B2747" s="31">
        <v>38874</v>
      </c>
      <c r="C2747" s="33">
        <v>42.38</v>
      </c>
    </row>
    <row r="2748" spans="2:3" x14ac:dyDescent="0.25">
      <c r="B2748" s="31">
        <v>38873</v>
      </c>
      <c r="C2748" s="33">
        <v>42.97</v>
      </c>
    </row>
    <row r="2749" spans="2:3" x14ac:dyDescent="0.25">
      <c r="B2749" s="31">
        <v>38870</v>
      </c>
      <c r="C2749" s="33">
        <v>43.81</v>
      </c>
    </row>
    <row r="2750" spans="2:3" x14ac:dyDescent="0.25">
      <c r="B2750" s="31">
        <v>38869</v>
      </c>
      <c r="C2750" s="33">
        <v>43.58</v>
      </c>
    </row>
    <row r="2751" spans="2:3" x14ac:dyDescent="0.25">
      <c r="B2751" s="31">
        <v>38868</v>
      </c>
      <c r="C2751" s="33">
        <v>42.64</v>
      </c>
    </row>
    <row r="2752" spans="2:3" x14ac:dyDescent="0.25">
      <c r="B2752" s="31">
        <v>38867</v>
      </c>
      <c r="C2752" s="33">
        <v>42.44</v>
      </c>
    </row>
    <row r="2753" spans="2:3" x14ac:dyDescent="0.25">
      <c r="B2753" s="31">
        <v>38863</v>
      </c>
      <c r="C2753" s="33">
        <v>43.23</v>
      </c>
    </row>
    <row r="2754" spans="2:3" x14ac:dyDescent="0.25">
      <c r="B2754" s="31">
        <v>38862</v>
      </c>
      <c r="C2754" s="33">
        <v>42.85</v>
      </c>
    </row>
    <row r="2755" spans="2:3" x14ac:dyDescent="0.25">
      <c r="B2755" s="31">
        <v>38861</v>
      </c>
      <c r="C2755" s="33">
        <v>42.15</v>
      </c>
    </row>
    <row r="2756" spans="2:3" x14ac:dyDescent="0.25">
      <c r="B2756" s="31">
        <v>38860</v>
      </c>
      <c r="C2756" s="33">
        <v>42.17</v>
      </c>
    </row>
    <row r="2757" spans="2:3" x14ac:dyDescent="0.25">
      <c r="B2757" s="31">
        <v>38859</v>
      </c>
      <c r="C2757" s="33">
        <v>42.64</v>
      </c>
    </row>
    <row r="2758" spans="2:3" x14ac:dyDescent="0.25">
      <c r="B2758" s="31">
        <v>38856</v>
      </c>
      <c r="C2758" s="33">
        <v>42.75</v>
      </c>
    </row>
    <row r="2759" spans="2:3" x14ac:dyDescent="0.25">
      <c r="B2759" s="31">
        <v>38855</v>
      </c>
      <c r="C2759" s="33">
        <v>42.74</v>
      </c>
    </row>
    <row r="2760" spans="2:3" x14ac:dyDescent="0.25">
      <c r="B2760" s="31">
        <v>38854</v>
      </c>
      <c r="C2760" s="33">
        <v>43.25</v>
      </c>
    </row>
    <row r="2761" spans="2:3" x14ac:dyDescent="0.25">
      <c r="B2761" s="31">
        <v>38853</v>
      </c>
      <c r="C2761" s="33">
        <v>44.32</v>
      </c>
    </row>
    <row r="2762" spans="2:3" x14ac:dyDescent="0.25">
      <c r="B2762" s="31">
        <v>38852</v>
      </c>
      <c r="C2762" s="33">
        <v>44.54</v>
      </c>
    </row>
    <row r="2763" spans="2:3" x14ac:dyDescent="0.25">
      <c r="B2763" s="31">
        <v>38849</v>
      </c>
      <c r="C2763" s="33">
        <v>44.32</v>
      </c>
    </row>
    <row r="2764" spans="2:3" x14ac:dyDescent="0.25">
      <c r="B2764" s="31">
        <v>38848</v>
      </c>
      <c r="C2764" s="33">
        <v>45.15</v>
      </c>
    </row>
    <row r="2765" spans="2:3" x14ac:dyDescent="0.25">
      <c r="B2765" s="31">
        <v>38847</v>
      </c>
      <c r="C2765" s="33">
        <v>45.92</v>
      </c>
    </row>
    <row r="2766" spans="2:3" x14ac:dyDescent="0.25">
      <c r="B2766" s="31">
        <v>38846</v>
      </c>
      <c r="C2766" s="33">
        <v>46.02</v>
      </c>
    </row>
    <row r="2767" spans="2:3" x14ac:dyDescent="0.25">
      <c r="B2767" s="31">
        <v>38845</v>
      </c>
      <c r="C2767" s="33">
        <v>46.1</v>
      </c>
    </row>
    <row r="2768" spans="2:3" x14ac:dyDescent="0.25">
      <c r="B2768" s="31">
        <v>38842</v>
      </c>
      <c r="C2768" s="33">
        <v>46.65</v>
      </c>
    </row>
    <row r="2769" spans="2:3" x14ac:dyDescent="0.25">
      <c r="B2769" s="31">
        <v>38841</v>
      </c>
      <c r="C2769" s="33">
        <v>45.69</v>
      </c>
    </row>
    <row r="2770" spans="2:3" x14ac:dyDescent="0.25">
      <c r="B2770" s="31">
        <v>38840</v>
      </c>
      <c r="C2770" s="33">
        <v>45.46</v>
      </c>
    </row>
    <row r="2771" spans="2:3" x14ac:dyDescent="0.25">
      <c r="B2771" s="31">
        <v>38839</v>
      </c>
      <c r="C2771" s="33">
        <v>45.5</v>
      </c>
    </row>
    <row r="2772" spans="2:3" x14ac:dyDescent="0.25">
      <c r="B2772" s="31">
        <v>38838</v>
      </c>
      <c r="C2772" s="33">
        <v>44.78</v>
      </c>
    </row>
    <row r="2773" spans="2:3" x14ac:dyDescent="0.25">
      <c r="B2773" s="31">
        <v>38835</v>
      </c>
      <c r="C2773" s="33">
        <v>45.38</v>
      </c>
    </row>
    <row r="2774" spans="2:3" x14ac:dyDescent="0.25">
      <c r="B2774" s="31">
        <v>38834</v>
      </c>
      <c r="C2774" s="33">
        <v>43.95</v>
      </c>
    </row>
    <row r="2775" spans="2:3" x14ac:dyDescent="0.25">
      <c r="B2775" s="31">
        <v>38833</v>
      </c>
      <c r="C2775" s="33">
        <v>42.66</v>
      </c>
    </row>
    <row r="2776" spans="2:3" x14ac:dyDescent="0.25">
      <c r="B2776" s="31">
        <v>38832</v>
      </c>
      <c r="C2776" s="33">
        <v>42.22</v>
      </c>
    </row>
    <row r="2777" spans="2:3" x14ac:dyDescent="0.25">
      <c r="B2777" s="31">
        <v>38831</v>
      </c>
      <c r="C2777" s="33">
        <v>42.68</v>
      </c>
    </row>
    <row r="2778" spans="2:3" x14ac:dyDescent="0.25">
      <c r="B2778" s="31">
        <v>38828</v>
      </c>
      <c r="C2778" s="33">
        <v>42.5</v>
      </c>
    </row>
    <row r="2779" spans="2:3" x14ac:dyDescent="0.25">
      <c r="B2779" s="31">
        <v>38827</v>
      </c>
      <c r="C2779" s="33">
        <v>42.6</v>
      </c>
    </row>
    <row r="2780" spans="2:3" x14ac:dyDescent="0.25">
      <c r="B2780" s="31">
        <v>38826</v>
      </c>
      <c r="C2780" s="33">
        <v>42.62</v>
      </c>
    </row>
    <row r="2781" spans="2:3" x14ac:dyDescent="0.25">
      <c r="B2781" s="31">
        <v>38825</v>
      </c>
      <c r="C2781" s="33">
        <v>42.6</v>
      </c>
    </row>
    <row r="2782" spans="2:3" x14ac:dyDescent="0.25">
      <c r="B2782" s="31">
        <v>38824</v>
      </c>
      <c r="C2782" s="33">
        <v>42</v>
      </c>
    </row>
    <row r="2783" spans="2:3" x14ac:dyDescent="0.25">
      <c r="B2783" s="31">
        <v>38820</v>
      </c>
      <c r="C2783" s="33">
        <v>42.19</v>
      </c>
    </row>
    <row r="2784" spans="2:3" x14ac:dyDescent="0.25">
      <c r="B2784" s="31">
        <v>38819</v>
      </c>
      <c r="C2784" s="33">
        <v>41.9</v>
      </c>
    </row>
    <row r="2785" spans="2:3" x14ac:dyDescent="0.25">
      <c r="B2785" s="31">
        <v>38818</v>
      </c>
      <c r="C2785" s="33">
        <v>41.61</v>
      </c>
    </row>
    <row r="2786" spans="2:3" x14ac:dyDescent="0.25">
      <c r="B2786" s="31">
        <v>38817</v>
      </c>
      <c r="C2786" s="33">
        <v>41.88</v>
      </c>
    </row>
    <row r="2787" spans="2:3" x14ac:dyDescent="0.25">
      <c r="B2787" s="31">
        <v>38814</v>
      </c>
      <c r="C2787" s="33">
        <v>41.7</v>
      </c>
    </row>
    <row r="2788" spans="2:3" x14ac:dyDescent="0.25">
      <c r="B2788" s="31">
        <v>38813</v>
      </c>
      <c r="C2788" s="33">
        <v>42.29</v>
      </c>
    </row>
    <row r="2789" spans="2:3" x14ac:dyDescent="0.25">
      <c r="B2789" s="31">
        <v>38812</v>
      </c>
      <c r="C2789" s="33">
        <v>42.54</v>
      </c>
    </row>
    <row r="2790" spans="2:3" x14ac:dyDescent="0.25">
      <c r="B2790" s="31">
        <v>38811</v>
      </c>
      <c r="C2790" s="33">
        <v>42.27</v>
      </c>
    </row>
    <row r="2791" spans="2:3" x14ac:dyDescent="0.25">
      <c r="B2791" s="31">
        <v>38810</v>
      </c>
      <c r="C2791" s="33">
        <v>41.93</v>
      </c>
    </row>
    <row r="2792" spans="2:3" x14ac:dyDescent="0.25">
      <c r="B2792" s="31">
        <v>38807</v>
      </c>
      <c r="C2792" s="33">
        <v>41.64</v>
      </c>
    </row>
    <row r="2793" spans="2:3" x14ac:dyDescent="0.25">
      <c r="B2793" s="31">
        <v>38806</v>
      </c>
      <c r="C2793" s="33">
        <v>41.53</v>
      </c>
    </row>
    <row r="2794" spans="2:3" x14ac:dyDescent="0.25">
      <c r="B2794" s="31">
        <v>38805</v>
      </c>
      <c r="C2794" s="33">
        <v>41.68</v>
      </c>
    </row>
    <row r="2795" spans="2:3" x14ac:dyDescent="0.25">
      <c r="B2795" s="31">
        <v>38804</v>
      </c>
      <c r="C2795" s="33">
        <v>41.56</v>
      </c>
    </row>
    <row r="2796" spans="2:3" x14ac:dyDescent="0.25">
      <c r="B2796" s="31">
        <v>38803</v>
      </c>
      <c r="C2796" s="33">
        <v>42.11</v>
      </c>
    </row>
    <row r="2797" spans="2:3" x14ac:dyDescent="0.25">
      <c r="B2797" s="31">
        <v>38800</v>
      </c>
      <c r="C2797" s="33">
        <v>42.1</v>
      </c>
    </row>
    <row r="2798" spans="2:3" x14ac:dyDescent="0.25">
      <c r="B2798" s="31">
        <v>38799</v>
      </c>
      <c r="C2798" s="33">
        <v>42.04</v>
      </c>
    </row>
    <row r="2799" spans="2:3" x14ac:dyDescent="0.25">
      <c r="B2799" s="31">
        <v>38798</v>
      </c>
      <c r="C2799" s="33">
        <v>42.05</v>
      </c>
    </row>
    <row r="2800" spans="2:3" x14ac:dyDescent="0.25">
      <c r="B2800" s="31">
        <v>38797</v>
      </c>
      <c r="C2800" s="33">
        <v>41.2</v>
      </c>
    </row>
    <row r="2801" spans="2:3" x14ac:dyDescent="0.25">
      <c r="B2801" s="31">
        <v>38796</v>
      </c>
      <c r="C2801" s="33">
        <v>41.45</v>
      </c>
    </row>
    <row r="2802" spans="2:3" x14ac:dyDescent="0.25">
      <c r="B2802" s="31">
        <v>38793</v>
      </c>
      <c r="C2802" s="33">
        <v>41.4</v>
      </c>
    </row>
    <row r="2803" spans="2:3" x14ac:dyDescent="0.25">
      <c r="B2803" s="31">
        <v>38792</v>
      </c>
      <c r="C2803" s="33">
        <v>41.32</v>
      </c>
    </row>
    <row r="2804" spans="2:3" x14ac:dyDescent="0.25">
      <c r="B2804" s="31">
        <v>38791</v>
      </c>
      <c r="C2804" s="33">
        <v>41.22</v>
      </c>
    </row>
    <row r="2805" spans="2:3" x14ac:dyDescent="0.25">
      <c r="B2805" s="31">
        <v>38790</v>
      </c>
      <c r="C2805" s="33">
        <v>41.38</v>
      </c>
    </row>
    <row r="2806" spans="2:3" x14ac:dyDescent="0.25">
      <c r="B2806" s="31">
        <v>38789</v>
      </c>
      <c r="C2806" s="33">
        <v>41.06</v>
      </c>
    </row>
    <row r="2807" spans="2:3" x14ac:dyDescent="0.25">
      <c r="B2807" s="31">
        <v>38786</v>
      </c>
      <c r="C2807" s="33">
        <v>41.13</v>
      </c>
    </row>
    <row r="2808" spans="2:3" x14ac:dyDescent="0.25">
      <c r="B2808" s="31">
        <v>38785</v>
      </c>
      <c r="C2808" s="33">
        <v>41.05</v>
      </c>
    </row>
    <row r="2809" spans="2:3" x14ac:dyDescent="0.25">
      <c r="B2809" s="31">
        <v>38784</v>
      </c>
      <c r="C2809" s="33">
        <v>41.6</v>
      </c>
    </row>
    <row r="2810" spans="2:3" x14ac:dyDescent="0.25">
      <c r="B2810" s="31">
        <v>38783</v>
      </c>
      <c r="C2810" s="33">
        <v>41.48</v>
      </c>
    </row>
    <row r="2811" spans="2:3" x14ac:dyDescent="0.25">
      <c r="B2811" s="31">
        <v>38782</v>
      </c>
      <c r="C2811" s="33">
        <v>41.43</v>
      </c>
    </row>
    <row r="2812" spans="2:3" x14ac:dyDescent="0.25">
      <c r="B2812" s="31">
        <v>38779</v>
      </c>
      <c r="C2812" s="33">
        <v>41.59</v>
      </c>
    </row>
    <row r="2813" spans="2:3" x14ac:dyDescent="0.25">
      <c r="B2813" s="31">
        <v>38778</v>
      </c>
      <c r="C2813" s="33">
        <v>41.66</v>
      </c>
    </row>
    <row r="2814" spans="2:3" x14ac:dyDescent="0.25">
      <c r="B2814" s="31">
        <v>38777</v>
      </c>
      <c r="C2814" s="33">
        <v>41.63</v>
      </c>
    </row>
    <row r="2815" spans="2:3" x14ac:dyDescent="0.25">
      <c r="B2815" s="31">
        <v>38776</v>
      </c>
      <c r="C2815" s="33">
        <v>41.14</v>
      </c>
    </row>
    <row r="2816" spans="2:3" x14ac:dyDescent="0.25">
      <c r="B2816" s="31">
        <v>38775</v>
      </c>
      <c r="C2816" s="33">
        <v>41.58</v>
      </c>
    </row>
    <row r="2817" spans="2:3" x14ac:dyDescent="0.25">
      <c r="B2817" s="31">
        <v>38772</v>
      </c>
      <c r="C2817" s="33">
        <v>41.66</v>
      </c>
    </row>
    <row r="2818" spans="2:3" x14ac:dyDescent="0.25">
      <c r="B2818" s="31">
        <v>38771</v>
      </c>
      <c r="C2818" s="33">
        <v>41.11</v>
      </c>
    </row>
    <row r="2819" spans="2:3" x14ac:dyDescent="0.25">
      <c r="B2819" s="31">
        <v>38770</v>
      </c>
      <c r="C2819" s="33">
        <v>41.41</v>
      </c>
    </row>
    <row r="2820" spans="2:3" x14ac:dyDescent="0.25">
      <c r="B2820" s="31">
        <v>38769</v>
      </c>
      <c r="C2820" s="33">
        <v>40.700000000000003</v>
      </c>
    </row>
    <row r="2821" spans="2:3" x14ac:dyDescent="0.25">
      <c r="B2821" s="31">
        <v>38765</v>
      </c>
      <c r="C2821" s="33">
        <v>40.78</v>
      </c>
    </row>
    <row r="2822" spans="2:3" x14ac:dyDescent="0.25">
      <c r="B2822" s="31">
        <v>38764</v>
      </c>
      <c r="C2822" s="33">
        <v>40.82</v>
      </c>
    </row>
    <row r="2823" spans="2:3" x14ac:dyDescent="0.25">
      <c r="B2823" s="31">
        <v>38763</v>
      </c>
      <c r="C2823" s="33">
        <v>40.32</v>
      </c>
    </row>
    <row r="2824" spans="2:3" x14ac:dyDescent="0.25">
      <c r="B2824" s="31">
        <v>38762</v>
      </c>
      <c r="C2824" s="33">
        <v>40.1</v>
      </c>
    </row>
    <row r="2825" spans="2:3" x14ac:dyDescent="0.25">
      <c r="B2825" s="31">
        <v>38761</v>
      </c>
      <c r="C2825" s="33">
        <v>39.770000000000003</v>
      </c>
    </row>
    <row r="2826" spans="2:3" x14ac:dyDescent="0.25">
      <c r="B2826" s="31">
        <v>38758</v>
      </c>
      <c r="C2826" s="33">
        <v>39.92</v>
      </c>
    </row>
    <row r="2827" spans="2:3" x14ac:dyDescent="0.25">
      <c r="B2827" s="31">
        <v>38757</v>
      </c>
      <c r="C2827" s="33">
        <v>39.770000000000003</v>
      </c>
    </row>
    <row r="2828" spans="2:3" x14ac:dyDescent="0.25">
      <c r="B2828" s="31">
        <v>38756</v>
      </c>
      <c r="C2828" s="33">
        <v>39.6</v>
      </c>
    </row>
    <row r="2829" spans="2:3" x14ac:dyDescent="0.25">
      <c r="B2829" s="31">
        <v>38755</v>
      </c>
      <c r="C2829" s="33">
        <v>39.26</v>
      </c>
    </row>
    <row r="2830" spans="2:3" x14ac:dyDescent="0.25">
      <c r="B2830" s="31">
        <v>38754</v>
      </c>
      <c r="C2830" s="33">
        <v>39.44</v>
      </c>
    </row>
    <row r="2831" spans="2:3" x14ac:dyDescent="0.25">
      <c r="B2831" s="31">
        <v>38751</v>
      </c>
      <c r="C2831" s="33">
        <v>39.53</v>
      </c>
    </row>
    <row r="2832" spans="2:3" x14ac:dyDescent="0.25">
      <c r="B2832" s="31">
        <v>38750</v>
      </c>
      <c r="C2832" s="33">
        <v>39.99</v>
      </c>
    </row>
    <row r="2833" spans="2:3" x14ac:dyDescent="0.25">
      <c r="B2833" s="31">
        <v>38749</v>
      </c>
      <c r="C2833" s="33">
        <v>39.880000000000003</v>
      </c>
    </row>
    <row r="2834" spans="2:3" x14ac:dyDescent="0.25">
      <c r="B2834" s="31">
        <v>38748</v>
      </c>
      <c r="C2834" s="33">
        <v>39.75</v>
      </c>
    </row>
    <row r="2835" spans="2:3" x14ac:dyDescent="0.25">
      <c r="B2835" s="31">
        <v>38747</v>
      </c>
      <c r="C2835" s="33">
        <v>39.85</v>
      </c>
    </row>
    <row r="2836" spans="2:3" x14ac:dyDescent="0.25">
      <c r="B2836" s="31">
        <v>38744</v>
      </c>
      <c r="C2836" s="33">
        <v>39.75</v>
      </c>
    </row>
    <row r="2837" spans="2:3" x14ac:dyDescent="0.25">
      <c r="B2837" s="31">
        <v>38743</v>
      </c>
      <c r="C2837" s="33">
        <v>39.590000000000003</v>
      </c>
    </row>
    <row r="2838" spans="2:3" x14ac:dyDescent="0.25">
      <c r="B2838" s="31">
        <v>38742</v>
      </c>
      <c r="C2838" s="33">
        <v>38.479999999999997</v>
      </c>
    </row>
    <row r="2839" spans="2:3" x14ac:dyDescent="0.25">
      <c r="B2839" s="31">
        <v>38741</v>
      </c>
      <c r="C2839" s="33">
        <v>38.11</v>
      </c>
    </row>
    <row r="2840" spans="2:3" x14ac:dyDescent="0.25">
      <c r="B2840" s="31">
        <v>38740</v>
      </c>
      <c r="C2840" s="33">
        <v>38.270000000000003</v>
      </c>
    </row>
    <row r="2841" spans="2:3" x14ac:dyDescent="0.25">
      <c r="B2841" s="31">
        <v>38737</v>
      </c>
      <c r="C2841" s="33">
        <v>38.049999999999997</v>
      </c>
    </row>
    <row r="2842" spans="2:3" x14ac:dyDescent="0.25">
      <c r="B2842" s="31">
        <v>38736</v>
      </c>
      <c r="C2842" s="33">
        <v>39.06</v>
      </c>
    </row>
    <row r="2843" spans="2:3" x14ac:dyDescent="0.25">
      <c r="B2843" s="31">
        <v>38735</v>
      </c>
      <c r="C2843" s="33">
        <v>39.35</v>
      </c>
    </row>
    <row r="2844" spans="2:3" x14ac:dyDescent="0.25">
      <c r="B2844" s="31">
        <v>38734</v>
      </c>
      <c r="C2844" s="33">
        <v>39.71</v>
      </c>
    </row>
    <row r="2845" spans="2:3" x14ac:dyDescent="0.25">
      <c r="B2845" s="31">
        <v>38730</v>
      </c>
      <c r="C2845" s="33">
        <v>39.92</v>
      </c>
    </row>
    <row r="2846" spans="2:3" x14ac:dyDescent="0.25">
      <c r="B2846" s="31">
        <v>38729</v>
      </c>
      <c r="C2846" s="33">
        <v>39.950000000000003</v>
      </c>
    </row>
    <row r="2847" spans="2:3" x14ac:dyDescent="0.25">
      <c r="B2847" s="31">
        <v>38728</v>
      </c>
      <c r="C2847" s="33">
        <v>40.700000000000003</v>
      </c>
    </row>
    <row r="2848" spans="2:3" x14ac:dyDescent="0.25">
      <c r="B2848" s="31">
        <v>38727</v>
      </c>
      <c r="C2848" s="33">
        <v>40.729999999999997</v>
      </c>
    </row>
    <row r="2849" spans="2:3" x14ac:dyDescent="0.25">
      <c r="B2849" s="31">
        <v>38726</v>
      </c>
      <c r="C2849" s="33">
        <v>40.67</v>
      </c>
    </row>
    <row r="2850" spans="2:3" x14ac:dyDescent="0.25">
      <c r="B2850" s="31">
        <v>38723</v>
      </c>
      <c r="C2850" s="33">
        <v>40.020000000000003</v>
      </c>
    </row>
    <row r="2851" spans="2:3" x14ac:dyDescent="0.25">
      <c r="B2851" s="31">
        <v>38722</v>
      </c>
      <c r="C2851" s="33">
        <v>39.74</v>
      </c>
    </row>
    <row r="2852" spans="2:3" x14ac:dyDescent="0.25">
      <c r="B2852" s="31">
        <v>38721</v>
      </c>
      <c r="C2852" s="33">
        <v>39.619999999999997</v>
      </c>
    </row>
    <row r="2853" spans="2:3" x14ac:dyDescent="0.25">
      <c r="B2853" s="31">
        <v>38720</v>
      </c>
      <c r="C2853" s="33">
        <v>40.19</v>
      </c>
    </row>
    <row r="2854" spans="2:3" x14ac:dyDescent="0.25">
      <c r="B2854" s="31">
        <v>38716</v>
      </c>
      <c r="C2854" s="33">
        <v>39.69</v>
      </c>
    </row>
    <row r="2855" spans="2:3" x14ac:dyDescent="0.25">
      <c r="B2855" s="31">
        <v>38715</v>
      </c>
      <c r="C2855" s="33">
        <v>39.86</v>
      </c>
    </row>
    <row r="2856" spans="2:3" x14ac:dyDescent="0.25">
      <c r="B2856" s="31">
        <v>38714</v>
      </c>
      <c r="C2856" s="33">
        <v>39.909999999999997</v>
      </c>
    </row>
    <row r="2857" spans="2:3" x14ac:dyDescent="0.25">
      <c r="B2857" s="31">
        <v>38713</v>
      </c>
      <c r="C2857" s="33">
        <v>40.1</v>
      </c>
    </row>
    <row r="2858" spans="2:3" x14ac:dyDescent="0.25">
      <c r="B2858" s="31">
        <v>38709</v>
      </c>
      <c r="C2858" s="33">
        <v>40.200000000000003</v>
      </c>
    </row>
    <row r="2859" spans="2:3" x14ac:dyDescent="0.25">
      <c r="B2859" s="31">
        <v>38708</v>
      </c>
      <c r="C2859" s="33">
        <v>40.049999999999997</v>
      </c>
    </row>
    <row r="2860" spans="2:3" x14ac:dyDescent="0.25">
      <c r="B2860" s="31">
        <v>38707</v>
      </c>
      <c r="C2860" s="33">
        <v>39.83</v>
      </c>
    </row>
    <row r="2861" spans="2:3" x14ac:dyDescent="0.25">
      <c r="B2861" s="31">
        <v>38706</v>
      </c>
      <c r="C2861" s="33">
        <v>39.6</v>
      </c>
    </row>
    <row r="2862" spans="2:3" x14ac:dyDescent="0.25">
      <c r="B2862" s="31">
        <v>38705</v>
      </c>
      <c r="C2862" s="33">
        <v>39.6</v>
      </c>
    </row>
    <row r="2863" spans="2:3" x14ac:dyDescent="0.25">
      <c r="B2863" s="31">
        <v>38702</v>
      </c>
      <c r="C2863" s="33">
        <v>39.79</v>
      </c>
    </row>
    <row r="2864" spans="2:3" x14ac:dyDescent="0.25">
      <c r="B2864" s="31">
        <v>38701</v>
      </c>
      <c r="C2864" s="33">
        <v>39.58</v>
      </c>
    </row>
    <row r="2865" spans="2:3" x14ac:dyDescent="0.25">
      <c r="B2865" s="31">
        <v>38700</v>
      </c>
      <c r="C2865" s="33">
        <v>39.549999999999997</v>
      </c>
    </row>
    <row r="2866" spans="2:3" x14ac:dyDescent="0.25">
      <c r="B2866" s="31">
        <v>38699</v>
      </c>
      <c r="C2866" s="33">
        <v>39.409999999999997</v>
      </c>
    </row>
    <row r="2867" spans="2:3" x14ac:dyDescent="0.25">
      <c r="B2867" s="31">
        <v>38698</v>
      </c>
      <c r="C2867" s="33">
        <v>39.15</v>
      </c>
    </row>
    <row r="2868" spans="2:3" x14ac:dyDescent="0.25">
      <c r="B2868" s="31">
        <v>38695</v>
      </c>
      <c r="C2868" s="33">
        <v>39.119999999999997</v>
      </c>
    </row>
    <row r="2869" spans="2:3" x14ac:dyDescent="0.25">
      <c r="B2869" s="31">
        <v>38694</v>
      </c>
      <c r="C2869" s="33">
        <v>38.65</v>
      </c>
    </row>
    <row r="2870" spans="2:3" x14ac:dyDescent="0.25">
      <c r="B2870" s="31">
        <v>38693</v>
      </c>
      <c r="C2870" s="33">
        <v>38.47</v>
      </c>
    </row>
    <row r="2871" spans="2:3" x14ac:dyDescent="0.25">
      <c r="B2871" s="31">
        <v>38692</v>
      </c>
      <c r="C2871" s="33">
        <v>38.85</v>
      </c>
    </row>
    <row r="2872" spans="2:3" x14ac:dyDescent="0.25">
      <c r="B2872" s="31">
        <v>38691</v>
      </c>
      <c r="C2872" s="33">
        <v>38.85</v>
      </c>
    </row>
    <row r="2873" spans="2:3" x14ac:dyDescent="0.25">
      <c r="B2873" s="31">
        <v>38688</v>
      </c>
      <c r="C2873" s="33">
        <v>38.99</v>
      </c>
    </row>
    <row r="2874" spans="2:3" x14ac:dyDescent="0.25">
      <c r="B2874" s="31">
        <v>38687</v>
      </c>
      <c r="C2874" s="33">
        <v>38.57</v>
      </c>
    </row>
    <row r="2875" spans="2:3" x14ac:dyDescent="0.25">
      <c r="B2875" s="31">
        <v>38686</v>
      </c>
      <c r="C2875" s="33">
        <v>38.25</v>
      </c>
    </row>
    <row r="2876" spans="2:3" x14ac:dyDescent="0.25">
      <c r="B2876" s="31">
        <v>38685</v>
      </c>
      <c r="C2876" s="33">
        <v>38.96</v>
      </c>
    </row>
    <row r="2877" spans="2:3" x14ac:dyDescent="0.25">
      <c r="B2877" s="31">
        <v>38684</v>
      </c>
      <c r="C2877" s="33">
        <v>38.9</v>
      </c>
    </row>
    <row r="2878" spans="2:3" x14ac:dyDescent="0.25">
      <c r="B2878" s="31">
        <v>38681</v>
      </c>
      <c r="C2878" s="33">
        <v>38.86</v>
      </c>
    </row>
    <row r="2879" spans="2:3" x14ac:dyDescent="0.25">
      <c r="B2879" s="31">
        <v>38679</v>
      </c>
      <c r="C2879" s="33">
        <v>38.78</v>
      </c>
    </row>
    <row r="2880" spans="2:3" x14ac:dyDescent="0.25">
      <c r="B2880" s="31">
        <v>38678</v>
      </c>
      <c r="C2880" s="33">
        <v>38.200000000000003</v>
      </c>
    </row>
    <row r="2881" spans="2:3" x14ac:dyDescent="0.25">
      <c r="B2881" s="31">
        <v>38677</v>
      </c>
      <c r="C2881" s="33">
        <v>37.82</v>
      </c>
    </row>
    <row r="2882" spans="2:3" x14ac:dyDescent="0.25">
      <c r="B2882" s="31">
        <v>38674</v>
      </c>
      <c r="C2882" s="33">
        <v>38.03</v>
      </c>
    </row>
    <row r="2883" spans="2:3" x14ac:dyDescent="0.25">
      <c r="B2883" s="31">
        <v>38673</v>
      </c>
      <c r="C2883" s="33">
        <v>37.93</v>
      </c>
    </row>
    <row r="2884" spans="2:3" x14ac:dyDescent="0.25">
      <c r="B2884" s="31">
        <v>38672</v>
      </c>
      <c r="C2884" s="33">
        <v>37.81</v>
      </c>
    </row>
    <row r="2885" spans="2:3" x14ac:dyDescent="0.25">
      <c r="B2885" s="31">
        <v>38671</v>
      </c>
      <c r="C2885" s="33">
        <v>37.729999999999997</v>
      </c>
    </row>
    <row r="2886" spans="2:3" x14ac:dyDescent="0.25">
      <c r="B2886" s="31">
        <v>38670</v>
      </c>
      <c r="C2886" s="33">
        <v>38.130000000000003</v>
      </c>
    </row>
    <row r="2887" spans="2:3" x14ac:dyDescent="0.25">
      <c r="B2887" s="31">
        <v>38667</v>
      </c>
      <c r="C2887" s="33">
        <v>38.26</v>
      </c>
    </row>
    <row r="2888" spans="2:3" x14ac:dyDescent="0.25">
      <c r="B2888" s="31">
        <v>38666</v>
      </c>
      <c r="C2888" s="33">
        <v>38.32</v>
      </c>
    </row>
    <row r="2889" spans="2:3" x14ac:dyDescent="0.25">
      <c r="B2889" s="31">
        <v>38665</v>
      </c>
      <c r="C2889" s="33">
        <v>37.72</v>
      </c>
    </row>
    <row r="2890" spans="2:3" x14ac:dyDescent="0.25">
      <c r="B2890" s="31">
        <v>38664</v>
      </c>
      <c r="C2890" s="33">
        <v>37.340000000000003</v>
      </c>
    </row>
    <row r="2891" spans="2:3" x14ac:dyDescent="0.25">
      <c r="B2891" s="31">
        <v>38663</v>
      </c>
      <c r="C2891" s="33">
        <v>37.68</v>
      </c>
    </row>
    <row r="2892" spans="2:3" x14ac:dyDescent="0.25">
      <c r="B2892" s="31">
        <v>38660</v>
      </c>
      <c r="C2892" s="33">
        <v>37.31</v>
      </c>
    </row>
    <row r="2893" spans="2:3" x14ac:dyDescent="0.25">
      <c r="B2893" s="31">
        <v>38659</v>
      </c>
      <c r="C2893" s="33">
        <v>37.090000000000003</v>
      </c>
    </row>
    <row r="2894" spans="2:3" x14ac:dyDescent="0.25">
      <c r="B2894" s="31">
        <v>38658</v>
      </c>
      <c r="C2894" s="33">
        <v>37.200000000000003</v>
      </c>
    </row>
    <row r="2895" spans="2:3" x14ac:dyDescent="0.25">
      <c r="B2895" s="31">
        <v>38657</v>
      </c>
      <c r="C2895" s="33">
        <v>36.85</v>
      </c>
    </row>
    <row r="2896" spans="2:3" x14ac:dyDescent="0.25">
      <c r="B2896" s="31">
        <v>38656</v>
      </c>
      <c r="C2896" s="33">
        <v>36.619999999999997</v>
      </c>
    </row>
    <row r="2897" spans="2:3" x14ac:dyDescent="0.25">
      <c r="B2897" s="31">
        <v>38653</v>
      </c>
      <c r="C2897" s="33">
        <v>36.44</v>
      </c>
    </row>
    <row r="2898" spans="2:3" x14ac:dyDescent="0.25">
      <c r="B2898" s="31">
        <v>38652</v>
      </c>
      <c r="C2898" s="33">
        <v>36.03</v>
      </c>
    </row>
    <row r="2899" spans="2:3" x14ac:dyDescent="0.25">
      <c r="B2899" s="31">
        <v>38651</v>
      </c>
      <c r="C2899" s="33">
        <v>36.1</v>
      </c>
    </row>
    <row r="2900" spans="2:3" x14ac:dyDescent="0.25">
      <c r="B2900" s="31">
        <v>38650</v>
      </c>
      <c r="C2900" s="33">
        <v>35.72</v>
      </c>
    </row>
    <row r="2901" spans="2:3" x14ac:dyDescent="0.25">
      <c r="B2901" s="31">
        <v>38649</v>
      </c>
      <c r="C2901" s="33">
        <v>35.76</v>
      </c>
    </row>
    <row r="2902" spans="2:3" x14ac:dyDescent="0.25">
      <c r="B2902" s="31">
        <v>38646</v>
      </c>
      <c r="C2902" s="33">
        <v>35.130000000000003</v>
      </c>
    </row>
    <row r="2903" spans="2:3" x14ac:dyDescent="0.25">
      <c r="B2903" s="31">
        <v>38645</v>
      </c>
      <c r="C2903" s="33">
        <v>34.75</v>
      </c>
    </row>
    <row r="2904" spans="2:3" x14ac:dyDescent="0.25">
      <c r="B2904" s="31">
        <v>38644</v>
      </c>
      <c r="C2904" s="33">
        <v>34.729999999999997</v>
      </c>
    </row>
    <row r="2905" spans="2:3" x14ac:dyDescent="0.25">
      <c r="B2905" s="31">
        <v>38643</v>
      </c>
      <c r="C2905" s="33">
        <v>33.770000000000003</v>
      </c>
    </row>
    <row r="2906" spans="2:3" x14ac:dyDescent="0.25">
      <c r="B2906" s="31">
        <v>38642</v>
      </c>
      <c r="C2906" s="33">
        <v>34</v>
      </c>
    </row>
    <row r="2907" spans="2:3" x14ac:dyDescent="0.25">
      <c r="B2907" s="31">
        <v>38639</v>
      </c>
      <c r="C2907" s="33">
        <v>34.08</v>
      </c>
    </row>
    <row r="2908" spans="2:3" x14ac:dyDescent="0.25">
      <c r="B2908" s="31">
        <v>38638</v>
      </c>
      <c r="C2908" s="33">
        <v>33.75</v>
      </c>
    </row>
    <row r="2909" spans="2:3" x14ac:dyDescent="0.25">
      <c r="B2909" s="31">
        <v>38637</v>
      </c>
      <c r="C2909" s="33">
        <v>33.270000000000003</v>
      </c>
    </row>
    <row r="2910" spans="2:3" x14ac:dyDescent="0.25">
      <c r="B2910" s="31">
        <v>38636</v>
      </c>
      <c r="C2910" s="33">
        <v>33.31</v>
      </c>
    </row>
    <row r="2911" spans="2:3" x14ac:dyDescent="0.25">
      <c r="B2911" s="31">
        <v>38635</v>
      </c>
      <c r="C2911" s="33">
        <v>33.520000000000003</v>
      </c>
    </row>
    <row r="2912" spans="2:3" x14ac:dyDescent="0.25">
      <c r="B2912" s="31">
        <v>38632</v>
      </c>
      <c r="C2912" s="33">
        <v>33.9</v>
      </c>
    </row>
    <row r="2913" spans="2:3" x14ac:dyDescent="0.25">
      <c r="B2913" s="31">
        <v>38631</v>
      </c>
      <c r="C2913" s="33">
        <v>33.659999999999997</v>
      </c>
    </row>
    <row r="2914" spans="2:3" x14ac:dyDescent="0.25">
      <c r="B2914" s="31">
        <v>38630</v>
      </c>
      <c r="C2914" s="33">
        <v>33.450000000000003</v>
      </c>
    </row>
    <row r="2915" spans="2:3" x14ac:dyDescent="0.25">
      <c r="B2915" s="31">
        <v>38629</v>
      </c>
      <c r="C2915" s="33">
        <v>33.6</v>
      </c>
    </row>
    <row r="2916" spans="2:3" x14ac:dyDescent="0.25">
      <c r="B2916" s="31">
        <v>38628</v>
      </c>
      <c r="C2916" s="33">
        <v>34.119999999999997</v>
      </c>
    </row>
    <row r="2917" spans="2:3" x14ac:dyDescent="0.25">
      <c r="B2917" s="31">
        <v>38625</v>
      </c>
      <c r="C2917" s="33">
        <v>33.93</v>
      </c>
    </row>
    <row r="2918" spans="2:3" x14ac:dyDescent="0.25">
      <c r="B2918" s="31">
        <v>38624</v>
      </c>
      <c r="C2918" s="33">
        <v>34.35</v>
      </c>
    </row>
    <row r="2919" spans="2:3" x14ac:dyDescent="0.25">
      <c r="B2919" s="31">
        <v>38623</v>
      </c>
      <c r="C2919" s="33">
        <v>33.92</v>
      </c>
    </row>
    <row r="2920" spans="2:3" x14ac:dyDescent="0.25">
      <c r="B2920" s="31">
        <v>38622</v>
      </c>
      <c r="C2920" s="33">
        <v>33.880000000000003</v>
      </c>
    </row>
    <row r="2921" spans="2:3" x14ac:dyDescent="0.25">
      <c r="B2921" s="31">
        <v>38621</v>
      </c>
      <c r="C2921" s="33">
        <v>33.92</v>
      </c>
    </row>
    <row r="2922" spans="2:3" x14ac:dyDescent="0.25">
      <c r="B2922" s="31">
        <v>38618</v>
      </c>
      <c r="C2922" s="33">
        <v>34.07</v>
      </c>
    </row>
    <row r="2923" spans="2:3" x14ac:dyDescent="0.25">
      <c r="B2923" s="31">
        <v>38617</v>
      </c>
      <c r="C2923" s="33">
        <v>34.25</v>
      </c>
    </row>
    <row r="2924" spans="2:3" x14ac:dyDescent="0.25">
      <c r="B2924" s="31">
        <v>38616</v>
      </c>
      <c r="C2924" s="33">
        <v>34.01</v>
      </c>
    </row>
    <row r="2925" spans="2:3" x14ac:dyDescent="0.25">
      <c r="B2925" s="31">
        <v>38615</v>
      </c>
      <c r="C2925" s="33">
        <v>34.53</v>
      </c>
    </row>
    <row r="2926" spans="2:3" x14ac:dyDescent="0.25">
      <c r="B2926" s="31">
        <v>38614</v>
      </c>
      <c r="C2926" s="33">
        <v>34.590000000000003</v>
      </c>
    </row>
    <row r="2927" spans="2:3" x14ac:dyDescent="0.25">
      <c r="B2927" s="31">
        <v>38611</v>
      </c>
      <c r="C2927" s="33">
        <v>34.99</v>
      </c>
    </row>
    <row r="2928" spans="2:3" x14ac:dyDescent="0.25">
      <c r="B2928" s="31">
        <v>38610</v>
      </c>
      <c r="C2928" s="33">
        <v>34.130000000000003</v>
      </c>
    </row>
    <row r="2929" spans="2:3" x14ac:dyDescent="0.25">
      <c r="B2929" s="31">
        <v>38609</v>
      </c>
      <c r="C2929" s="33">
        <v>34.24</v>
      </c>
    </row>
    <row r="2930" spans="2:3" x14ac:dyDescent="0.25">
      <c r="B2930" s="31">
        <v>38608</v>
      </c>
      <c r="C2930" s="33">
        <v>34.15</v>
      </c>
    </row>
    <row r="2931" spans="2:3" x14ac:dyDescent="0.25">
      <c r="B2931" s="31">
        <v>38607</v>
      </c>
      <c r="C2931" s="33">
        <v>34.57</v>
      </c>
    </row>
    <row r="2932" spans="2:3" x14ac:dyDescent="0.25">
      <c r="B2932" s="31">
        <v>38604</v>
      </c>
      <c r="C2932" s="33">
        <v>34.82</v>
      </c>
    </row>
    <row r="2933" spans="2:3" x14ac:dyDescent="0.25">
      <c r="B2933" s="31">
        <v>38603</v>
      </c>
      <c r="C2933" s="33">
        <v>34.64</v>
      </c>
    </row>
    <row r="2934" spans="2:3" x14ac:dyDescent="0.25">
      <c r="B2934" s="31">
        <v>38602</v>
      </c>
      <c r="C2934" s="33">
        <v>34.89</v>
      </c>
    </row>
    <row r="2935" spans="2:3" x14ac:dyDescent="0.25">
      <c r="B2935" s="31">
        <v>38601</v>
      </c>
      <c r="C2935" s="33">
        <v>34.57</v>
      </c>
    </row>
    <row r="2936" spans="2:3" x14ac:dyDescent="0.25">
      <c r="B2936" s="31">
        <v>38597</v>
      </c>
      <c r="C2936" s="33">
        <v>34.11</v>
      </c>
    </row>
    <row r="2937" spans="2:3" x14ac:dyDescent="0.25">
      <c r="B2937" s="31">
        <v>38596</v>
      </c>
      <c r="C2937" s="33">
        <v>34.06</v>
      </c>
    </row>
    <row r="2938" spans="2:3" x14ac:dyDescent="0.25">
      <c r="B2938" s="31">
        <v>38595</v>
      </c>
      <c r="C2938" s="33">
        <v>33.89</v>
      </c>
    </row>
    <row r="2939" spans="2:3" x14ac:dyDescent="0.25">
      <c r="B2939" s="31">
        <v>38594</v>
      </c>
      <c r="C2939" s="33">
        <v>33.58</v>
      </c>
    </row>
    <row r="2940" spans="2:3" x14ac:dyDescent="0.25">
      <c r="B2940" s="31">
        <v>38593</v>
      </c>
      <c r="C2940" s="33">
        <v>33.909999999999997</v>
      </c>
    </row>
    <row r="2941" spans="2:3" x14ac:dyDescent="0.25">
      <c r="B2941" s="31">
        <v>38590</v>
      </c>
      <c r="C2941" s="33">
        <v>33.65</v>
      </c>
    </row>
    <row r="2942" spans="2:3" x14ac:dyDescent="0.25">
      <c r="B2942" s="31">
        <v>38589</v>
      </c>
      <c r="C2942" s="33">
        <v>34.119999999999997</v>
      </c>
    </row>
    <row r="2943" spans="2:3" x14ac:dyDescent="0.25">
      <c r="B2943" s="31">
        <v>38588</v>
      </c>
      <c r="C2943" s="33">
        <v>33.85</v>
      </c>
    </row>
    <row r="2944" spans="2:3" x14ac:dyDescent="0.25">
      <c r="B2944" s="31">
        <v>38587</v>
      </c>
      <c r="C2944" s="33">
        <v>34.35</v>
      </c>
    </row>
    <row r="2945" spans="2:3" x14ac:dyDescent="0.25">
      <c r="B2945" s="31">
        <v>38586</v>
      </c>
      <c r="C2945" s="33">
        <v>34.51</v>
      </c>
    </row>
    <row r="2946" spans="2:3" x14ac:dyDescent="0.25">
      <c r="B2946" s="31">
        <v>38583</v>
      </c>
      <c r="C2946" s="33">
        <v>34.54</v>
      </c>
    </row>
    <row r="2947" spans="2:3" x14ac:dyDescent="0.25">
      <c r="B2947" s="31">
        <v>38582</v>
      </c>
      <c r="C2947" s="33">
        <v>34.659999999999997</v>
      </c>
    </row>
    <row r="2948" spans="2:3" x14ac:dyDescent="0.25">
      <c r="B2948" s="31">
        <v>38581</v>
      </c>
      <c r="C2948" s="33">
        <v>34.46</v>
      </c>
    </row>
    <row r="2949" spans="2:3" x14ac:dyDescent="0.25">
      <c r="B2949" s="31">
        <v>38580</v>
      </c>
      <c r="C2949" s="33">
        <v>34.58</v>
      </c>
    </row>
    <row r="2950" spans="2:3" x14ac:dyDescent="0.25">
      <c r="B2950" s="31">
        <v>38579</v>
      </c>
      <c r="C2950" s="33">
        <v>34.65</v>
      </c>
    </row>
    <row r="2951" spans="2:3" x14ac:dyDescent="0.25">
      <c r="B2951" s="31">
        <v>38576</v>
      </c>
      <c r="C2951" s="33">
        <v>34.31</v>
      </c>
    </row>
    <row r="2952" spans="2:3" x14ac:dyDescent="0.25">
      <c r="B2952" s="31">
        <v>38575</v>
      </c>
      <c r="C2952" s="33">
        <v>34.81</v>
      </c>
    </row>
    <row r="2953" spans="2:3" x14ac:dyDescent="0.25">
      <c r="B2953" s="31">
        <v>38574</v>
      </c>
      <c r="C2953" s="33">
        <v>34.799999999999997</v>
      </c>
    </row>
    <row r="2954" spans="2:3" x14ac:dyDescent="0.25">
      <c r="B2954" s="31">
        <v>38573</v>
      </c>
      <c r="C2954" s="33">
        <v>35.03</v>
      </c>
    </row>
    <row r="2955" spans="2:3" x14ac:dyDescent="0.25">
      <c r="B2955" s="31">
        <v>38572</v>
      </c>
      <c r="C2955" s="33">
        <v>34.99</v>
      </c>
    </row>
    <row r="2956" spans="2:3" x14ac:dyDescent="0.25">
      <c r="B2956" s="31">
        <v>38569</v>
      </c>
      <c r="C2956" s="33">
        <v>35.25</v>
      </c>
    </row>
    <row r="2957" spans="2:3" x14ac:dyDescent="0.25">
      <c r="B2957" s="31">
        <v>38568</v>
      </c>
      <c r="C2957" s="33">
        <v>35.46</v>
      </c>
    </row>
    <row r="2958" spans="2:3" x14ac:dyDescent="0.25">
      <c r="B2958" s="31">
        <v>38567</v>
      </c>
      <c r="C2958" s="33">
        <v>35.61</v>
      </c>
    </row>
    <row r="2959" spans="2:3" x14ac:dyDescent="0.25">
      <c r="B2959" s="31">
        <v>38566</v>
      </c>
      <c r="C2959" s="33">
        <v>35.549999999999997</v>
      </c>
    </row>
    <row r="2960" spans="2:3" x14ac:dyDescent="0.25">
      <c r="B2960" s="31">
        <v>38565</v>
      </c>
      <c r="C2960" s="33">
        <v>35.299999999999997</v>
      </c>
    </row>
    <row r="2961" spans="2:3" x14ac:dyDescent="0.25">
      <c r="B2961" s="31">
        <v>38562</v>
      </c>
      <c r="C2961" s="33">
        <v>35.14</v>
      </c>
    </row>
    <row r="2962" spans="2:3" x14ac:dyDescent="0.25">
      <c r="B2962" s="31">
        <v>38561</v>
      </c>
      <c r="C2962" s="33">
        <v>35.46</v>
      </c>
    </row>
    <row r="2963" spans="2:3" x14ac:dyDescent="0.25">
      <c r="B2963" s="31">
        <v>38560</v>
      </c>
      <c r="C2963" s="33">
        <v>35.35</v>
      </c>
    </row>
    <row r="2964" spans="2:3" x14ac:dyDescent="0.25">
      <c r="B2964" s="31">
        <v>38559</v>
      </c>
      <c r="C2964" s="33">
        <v>35.369999999999997</v>
      </c>
    </row>
    <row r="2965" spans="2:3" x14ac:dyDescent="0.25">
      <c r="B2965" s="31">
        <v>38558</v>
      </c>
      <c r="C2965" s="33">
        <v>35.44</v>
      </c>
    </row>
    <row r="2966" spans="2:3" x14ac:dyDescent="0.25">
      <c r="B2966" s="31">
        <v>38555</v>
      </c>
      <c r="C2966" s="33">
        <v>35.6</v>
      </c>
    </row>
    <row r="2967" spans="2:3" x14ac:dyDescent="0.25">
      <c r="B2967" s="31">
        <v>38554</v>
      </c>
      <c r="C2967" s="33">
        <v>35.4</v>
      </c>
    </row>
    <row r="2968" spans="2:3" x14ac:dyDescent="0.25">
      <c r="B2968" s="31">
        <v>38553</v>
      </c>
      <c r="C2968" s="33">
        <v>35.159999999999997</v>
      </c>
    </row>
    <row r="2969" spans="2:3" x14ac:dyDescent="0.25">
      <c r="B2969" s="31">
        <v>38552</v>
      </c>
      <c r="C2969" s="33">
        <v>35.21</v>
      </c>
    </row>
    <row r="2970" spans="2:3" x14ac:dyDescent="0.25">
      <c r="B2970" s="31">
        <v>38551</v>
      </c>
      <c r="C2970" s="33">
        <v>35.51</v>
      </c>
    </row>
    <row r="2971" spans="2:3" x14ac:dyDescent="0.25">
      <c r="B2971" s="31">
        <v>38548</v>
      </c>
      <c r="C2971" s="33">
        <v>35.86</v>
      </c>
    </row>
    <row r="2972" spans="2:3" x14ac:dyDescent="0.25">
      <c r="B2972" s="31">
        <v>38547</v>
      </c>
      <c r="C2972" s="33">
        <v>35.69</v>
      </c>
    </row>
    <row r="2973" spans="2:3" x14ac:dyDescent="0.25">
      <c r="B2973" s="31">
        <v>38546</v>
      </c>
      <c r="C2973" s="33">
        <v>35.49</v>
      </c>
    </row>
    <row r="2974" spans="2:3" x14ac:dyDescent="0.25">
      <c r="B2974" s="31">
        <v>38545</v>
      </c>
      <c r="C2974" s="33">
        <v>35.25</v>
      </c>
    </row>
    <row r="2975" spans="2:3" x14ac:dyDescent="0.25">
      <c r="B2975" s="31">
        <v>38544</v>
      </c>
      <c r="C2975" s="33">
        <v>34.96</v>
      </c>
    </row>
    <row r="2976" spans="2:3" x14ac:dyDescent="0.25">
      <c r="B2976" s="31">
        <v>38541</v>
      </c>
      <c r="C2976" s="33">
        <v>34.81</v>
      </c>
    </row>
    <row r="2977" spans="2:3" x14ac:dyDescent="0.25">
      <c r="B2977" s="31">
        <v>38540</v>
      </c>
      <c r="C2977" s="33">
        <v>34.46</v>
      </c>
    </row>
    <row r="2978" spans="2:3" x14ac:dyDescent="0.25">
      <c r="B2978" s="31">
        <v>38539</v>
      </c>
      <c r="C2978" s="33">
        <v>34.6</v>
      </c>
    </row>
    <row r="2979" spans="2:3" x14ac:dyDescent="0.25">
      <c r="B2979" s="31">
        <v>38538</v>
      </c>
      <c r="C2979" s="33">
        <v>34.97</v>
      </c>
    </row>
    <row r="2980" spans="2:3" x14ac:dyDescent="0.25">
      <c r="B2980" s="31">
        <v>38534</v>
      </c>
      <c r="C2980" s="33">
        <v>35.06</v>
      </c>
    </row>
    <row r="2981" spans="2:3" x14ac:dyDescent="0.25">
      <c r="B2981" s="31">
        <v>38533</v>
      </c>
      <c r="C2981" s="33">
        <v>35.32</v>
      </c>
    </row>
    <row r="2982" spans="2:3" x14ac:dyDescent="0.25">
      <c r="B2982" s="31">
        <v>38532</v>
      </c>
      <c r="C2982" s="33">
        <v>35.96</v>
      </c>
    </row>
    <row r="2983" spans="2:3" x14ac:dyDescent="0.25">
      <c r="B2983" s="31">
        <v>38531</v>
      </c>
      <c r="C2983" s="33">
        <v>35.92</v>
      </c>
    </row>
    <row r="2984" spans="2:3" x14ac:dyDescent="0.25">
      <c r="B2984" s="31">
        <v>38530</v>
      </c>
      <c r="C2984" s="33">
        <v>35.590000000000003</v>
      </c>
    </row>
    <row r="2985" spans="2:3" x14ac:dyDescent="0.25">
      <c r="B2985" s="31">
        <v>38527</v>
      </c>
      <c r="C2985" s="33">
        <v>35.57</v>
      </c>
    </row>
    <row r="2986" spans="2:3" x14ac:dyDescent="0.25">
      <c r="B2986" s="31">
        <v>38526</v>
      </c>
      <c r="C2986" s="33">
        <v>35.93</v>
      </c>
    </row>
    <row r="2987" spans="2:3" x14ac:dyDescent="0.25">
      <c r="B2987" s="31">
        <v>38525</v>
      </c>
      <c r="C2987" s="33">
        <v>36.26</v>
      </c>
    </row>
    <row r="2988" spans="2:3" x14ac:dyDescent="0.25">
      <c r="B2988" s="31">
        <v>38524</v>
      </c>
      <c r="C2988" s="33">
        <v>36.04</v>
      </c>
    </row>
    <row r="2989" spans="2:3" x14ac:dyDescent="0.25">
      <c r="B2989" s="31">
        <v>38523</v>
      </c>
      <c r="C2989" s="33">
        <v>36.049999999999997</v>
      </c>
    </row>
    <row r="2990" spans="2:3" x14ac:dyDescent="0.25">
      <c r="B2990" s="31">
        <v>38520</v>
      </c>
      <c r="C2990" s="33">
        <v>36.08</v>
      </c>
    </row>
    <row r="2991" spans="2:3" x14ac:dyDescent="0.25">
      <c r="B2991" s="31">
        <v>38519</v>
      </c>
      <c r="C2991" s="33">
        <v>35.9</v>
      </c>
    </row>
    <row r="2992" spans="2:3" x14ac:dyDescent="0.25">
      <c r="B2992" s="31">
        <v>38518</v>
      </c>
      <c r="C2992" s="33">
        <v>35.71</v>
      </c>
    </row>
    <row r="2993" spans="2:3" x14ac:dyDescent="0.25">
      <c r="B2993" s="31">
        <v>38517</v>
      </c>
      <c r="C2993" s="33">
        <v>35.6</v>
      </c>
    </row>
    <row r="2994" spans="2:3" x14ac:dyDescent="0.25">
      <c r="B2994" s="31">
        <v>38516</v>
      </c>
      <c r="C2994" s="33">
        <v>35.5</v>
      </c>
    </row>
    <row r="2995" spans="2:3" x14ac:dyDescent="0.25">
      <c r="B2995" s="31">
        <v>38513</v>
      </c>
      <c r="C2995" s="33">
        <v>35.43</v>
      </c>
    </row>
    <row r="2996" spans="2:3" x14ac:dyDescent="0.25">
      <c r="B2996" s="31">
        <v>38512</v>
      </c>
      <c r="C2996" s="33">
        <v>35.5</v>
      </c>
    </row>
    <row r="2997" spans="2:3" x14ac:dyDescent="0.25">
      <c r="B2997" s="31">
        <v>38511</v>
      </c>
      <c r="C2997" s="33">
        <v>35.67</v>
      </c>
    </row>
    <row r="2998" spans="2:3" x14ac:dyDescent="0.25">
      <c r="B2998" s="31">
        <v>38510</v>
      </c>
      <c r="C2998" s="33">
        <v>35.479999999999997</v>
      </c>
    </row>
    <row r="2999" spans="2:3" x14ac:dyDescent="0.25">
      <c r="B2999" s="31">
        <v>38509</v>
      </c>
      <c r="C2999" s="33">
        <v>35.51</v>
      </c>
    </row>
    <row r="3000" spans="2:3" x14ac:dyDescent="0.25">
      <c r="B3000" s="31">
        <v>38506</v>
      </c>
      <c r="C3000" s="33">
        <v>35.549999999999997</v>
      </c>
    </row>
    <row r="3001" spans="2:3" x14ac:dyDescent="0.25">
      <c r="B3001" s="31">
        <v>38505</v>
      </c>
      <c r="C3001" s="33">
        <v>35.74</v>
      </c>
    </row>
    <row r="3002" spans="2:3" x14ac:dyDescent="0.25">
      <c r="B3002" s="31">
        <v>38504</v>
      </c>
      <c r="C3002" s="33">
        <v>35.76</v>
      </c>
    </row>
    <row r="3003" spans="2:3" x14ac:dyDescent="0.25">
      <c r="B3003" s="31">
        <v>38503</v>
      </c>
      <c r="C3003" s="33">
        <v>35.75</v>
      </c>
    </row>
    <row r="3004" spans="2:3" x14ac:dyDescent="0.25">
      <c r="B3004" s="31">
        <v>38499</v>
      </c>
      <c r="C3004" s="33">
        <v>35.799999999999997</v>
      </c>
    </row>
    <row r="3005" spans="2:3" x14ac:dyDescent="0.25">
      <c r="B3005" s="31">
        <v>38498</v>
      </c>
      <c r="C3005" s="33">
        <v>35.94</v>
      </c>
    </row>
    <row r="3006" spans="2:3" x14ac:dyDescent="0.25">
      <c r="B3006" s="31">
        <v>38497</v>
      </c>
      <c r="C3006" s="33">
        <v>35.909999999999997</v>
      </c>
    </row>
    <row r="3007" spans="2:3" x14ac:dyDescent="0.25">
      <c r="B3007" s="31">
        <v>38496</v>
      </c>
      <c r="C3007" s="33">
        <v>35.89</v>
      </c>
    </row>
    <row r="3008" spans="2:3" x14ac:dyDescent="0.25">
      <c r="B3008" s="31">
        <v>38495</v>
      </c>
      <c r="C3008" s="33">
        <v>35.909999999999997</v>
      </c>
    </row>
    <row r="3009" spans="2:3" x14ac:dyDescent="0.25">
      <c r="B3009" s="31">
        <v>38492</v>
      </c>
      <c r="C3009" s="33">
        <v>36.06</v>
      </c>
    </row>
    <row r="3010" spans="2:3" x14ac:dyDescent="0.25">
      <c r="B3010" s="31">
        <v>38491</v>
      </c>
      <c r="C3010" s="33">
        <v>36.19</v>
      </c>
    </row>
    <row r="3011" spans="2:3" x14ac:dyDescent="0.25">
      <c r="B3011" s="31">
        <v>38490</v>
      </c>
      <c r="C3011" s="33">
        <v>36.049999999999997</v>
      </c>
    </row>
    <row r="3012" spans="2:3" x14ac:dyDescent="0.25">
      <c r="B3012" s="31">
        <v>38489</v>
      </c>
      <c r="C3012" s="33">
        <v>35.21</v>
      </c>
    </row>
    <row r="3013" spans="2:3" x14ac:dyDescent="0.25">
      <c r="B3013" s="31">
        <v>38488</v>
      </c>
      <c r="C3013" s="33">
        <v>34.74</v>
      </c>
    </row>
    <row r="3014" spans="2:3" x14ac:dyDescent="0.25">
      <c r="B3014" s="31">
        <v>38485</v>
      </c>
      <c r="C3014" s="33">
        <v>34.46</v>
      </c>
    </row>
    <row r="3015" spans="2:3" x14ac:dyDescent="0.25">
      <c r="B3015" s="31">
        <v>38484</v>
      </c>
      <c r="C3015" s="33">
        <v>34.83</v>
      </c>
    </row>
    <row r="3016" spans="2:3" x14ac:dyDescent="0.25">
      <c r="B3016" s="31">
        <v>38483</v>
      </c>
      <c r="C3016" s="33">
        <v>35.299999999999997</v>
      </c>
    </row>
    <row r="3017" spans="2:3" x14ac:dyDescent="0.25">
      <c r="B3017" s="31">
        <v>38482</v>
      </c>
      <c r="C3017" s="33">
        <v>35.14</v>
      </c>
    </row>
    <row r="3018" spans="2:3" x14ac:dyDescent="0.25">
      <c r="B3018" s="31">
        <v>38481</v>
      </c>
      <c r="C3018" s="33">
        <v>35.96</v>
      </c>
    </row>
    <row r="3019" spans="2:3" x14ac:dyDescent="0.25">
      <c r="B3019" s="31">
        <v>38478</v>
      </c>
      <c r="C3019" s="33">
        <v>35.61</v>
      </c>
    </row>
    <row r="3020" spans="2:3" x14ac:dyDescent="0.25">
      <c r="B3020" s="31">
        <v>38477</v>
      </c>
      <c r="C3020" s="33">
        <v>35.9</v>
      </c>
    </row>
    <row r="3021" spans="2:3" x14ac:dyDescent="0.25">
      <c r="B3021" s="31">
        <v>38476</v>
      </c>
      <c r="C3021" s="33">
        <v>36.1</v>
      </c>
    </row>
    <row r="3022" spans="2:3" x14ac:dyDescent="0.25">
      <c r="B3022" s="31">
        <v>38475</v>
      </c>
      <c r="C3022" s="33">
        <v>35.5</v>
      </c>
    </row>
    <row r="3023" spans="2:3" x14ac:dyDescent="0.25">
      <c r="B3023" s="31">
        <v>38474</v>
      </c>
      <c r="C3023" s="33">
        <v>35.57</v>
      </c>
    </row>
    <row r="3024" spans="2:3" x14ac:dyDescent="0.25">
      <c r="B3024" s="31">
        <v>38471</v>
      </c>
      <c r="C3024" s="33">
        <v>35.49</v>
      </c>
    </row>
    <row r="3025" spans="2:3" x14ac:dyDescent="0.25">
      <c r="B3025" s="31">
        <v>38470</v>
      </c>
      <c r="C3025" s="33">
        <v>35.020000000000003</v>
      </c>
    </row>
    <row r="3026" spans="2:3" x14ac:dyDescent="0.25">
      <c r="B3026" s="31">
        <v>38469</v>
      </c>
      <c r="C3026" s="33">
        <v>35.5</v>
      </c>
    </row>
    <row r="3027" spans="2:3" x14ac:dyDescent="0.25">
      <c r="B3027" s="31">
        <v>38468</v>
      </c>
      <c r="C3027" s="33">
        <v>35.08</v>
      </c>
    </row>
    <row r="3028" spans="2:3" x14ac:dyDescent="0.25">
      <c r="B3028" s="31">
        <v>38467</v>
      </c>
      <c r="C3028" s="33">
        <v>35.17</v>
      </c>
    </row>
    <row r="3029" spans="2:3" x14ac:dyDescent="0.25">
      <c r="B3029" s="31">
        <v>38464</v>
      </c>
      <c r="C3029" s="33">
        <v>34.869999999999997</v>
      </c>
    </row>
    <row r="3030" spans="2:3" x14ac:dyDescent="0.25">
      <c r="B3030" s="31">
        <v>38463</v>
      </c>
      <c r="C3030" s="33">
        <v>35.08</v>
      </c>
    </row>
    <row r="3031" spans="2:3" x14ac:dyDescent="0.25">
      <c r="B3031" s="31">
        <v>38462</v>
      </c>
      <c r="C3031" s="33">
        <v>34.76</v>
      </c>
    </row>
    <row r="3032" spans="2:3" x14ac:dyDescent="0.25">
      <c r="B3032" s="31">
        <v>38461</v>
      </c>
      <c r="C3032" s="33">
        <v>34.950000000000003</v>
      </c>
    </row>
    <row r="3033" spans="2:3" x14ac:dyDescent="0.25">
      <c r="B3033" s="31">
        <v>38460</v>
      </c>
      <c r="C3033" s="33">
        <v>34.64</v>
      </c>
    </row>
    <row r="3034" spans="2:3" x14ac:dyDescent="0.25">
      <c r="B3034" s="31">
        <v>38457</v>
      </c>
      <c r="C3034" s="33">
        <v>33.93</v>
      </c>
    </row>
    <row r="3035" spans="2:3" x14ac:dyDescent="0.25">
      <c r="B3035" s="31">
        <v>38456</v>
      </c>
      <c r="C3035" s="33">
        <v>34.19</v>
      </c>
    </row>
    <row r="3036" spans="2:3" x14ac:dyDescent="0.25">
      <c r="B3036" s="31">
        <v>38455</v>
      </c>
      <c r="C3036" s="33">
        <v>34.57</v>
      </c>
    </row>
    <row r="3037" spans="2:3" x14ac:dyDescent="0.25">
      <c r="B3037" s="31">
        <v>38454</v>
      </c>
      <c r="C3037" s="33">
        <v>35.04</v>
      </c>
    </row>
    <row r="3038" spans="2:3" x14ac:dyDescent="0.25">
      <c r="B3038" s="31">
        <v>38453</v>
      </c>
      <c r="C3038" s="33">
        <v>34.619999999999997</v>
      </c>
    </row>
    <row r="3039" spans="2:3" x14ac:dyDescent="0.25">
      <c r="B3039" s="31">
        <v>38450</v>
      </c>
      <c r="C3039" s="33">
        <v>34.5</v>
      </c>
    </row>
    <row r="3040" spans="2:3" x14ac:dyDescent="0.25">
      <c r="B3040" s="31">
        <v>38449</v>
      </c>
      <c r="C3040" s="33">
        <v>34.799999999999997</v>
      </c>
    </row>
    <row r="3041" spans="2:3" x14ac:dyDescent="0.25">
      <c r="B3041" s="31">
        <v>38448</v>
      </c>
      <c r="C3041" s="33">
        <v>34.68</v>
      </c>
    </row>
    <row r="3042" spans="2:3" x14ac:dyDescent="0.25">
      <c r="B3042" s="31">
        <v>38447</v>
      </c>
      <c r="C3042" s="33">
        <v>34.58</v>
      </c>
    </row>
    <row r="3043" spans="2:3" x14ac:dyDescent="0.25">
      <c r="B3043" s="31">
        <v>38446</v>
      </c>
      <c r="C3043" s="33">
        <v>33.770000000000003</v>
      </c>
    </row>
    <row r="3044" spans="2:3" x14ac:dyDescent="0.25">
      <c r="B3044" s="31">
        <v>38443</v>
      </c>
      <c r="C3044" s="33">
        <v>34.25</v>
      </c>
    </row>
    <row r="3045" spans="2:3" x14ac:dyDescent="0.25">
      <c r="B3045" s="31">
        <v>38442</v>
      </c>
      <c r="C3045" s="33">
        <v>34.6</v>
      </c>
    </row>
    <row r="3046" spans="2:3" x14ac:dyDescent="0.25">
      <c r="B3046" s="31">
        <v>38441</v>
      </c>
      <c r="C3046" s="33">
        <v>34.950000000000003</v>
      </c>
    </row>
    <row r="3047" spans="2:3" x14ac:dyDescent="0.25">
      <c r="B3047" s="31">
        <v>38440</v>
      </c>
      <c r="C3047" s="33">
        <v>34.58</v>
      </c>
    </row>
    <row r="3048" spans="2:3" x14ac:dyDescent="0.25">
      <c r="B3048" s="31">
        <v>38439</v>
      </c>
      <c r="C3048" s="33">
        <v>34.85</v>
      </c>
    </row>
    <row r="3049" spans="2:3" x14ac:dyDescent="0.25">
      <c r="B3049" s="31">
        <v>38435</v>
      </c>
      <c r="C3049" s="33">
        <v>34.93</v>
      </c>
    </row>
    <row r="3050" spans="2:3" x14ac:dyDescent="0.25">
      <c r="B3050" s="31">
        <v>38434</v>
      </c>
      <c r="C3050" s="33">
        <v>34.93</v>
      </c>
    </row>
    <row r="3051" spans="2:3" x14ac:dyDescent="0.25">
      <c r="B3051" s="31">
        <v>38433</v>
      </c>
      <c r="C3051" s="33">
        <v>35.06</v>
      </c>
    </row>
    <row r="3052" spans="2:3" x14ac:dyDescent="0.25">
      <c r="B3052" s="31">
        <v>38432</v>
      </c>
      <c r="C3052" s="33">
        <v>35.79</v>
      </c>
    </row>
    <row r="3053" spans="2:3" x14ac:dyDescent="0.25">
      <c r="B3053" s="31">
        <v>38429</v>
      </c>
      <c r="C3053" s="33">
        <v>36.01</v>
      </c>
    </row>
    <row r="3054" spans="2:3" x14ac:dyDescent="0.25">
      <c r="B3054" s="31">
        <v>38428</v>
      </c>
      <c r="C3054" s="33">
        <v>36.15</v>
      </c>
    </row>
    <row r="3055" spans="2:3" x14ac:dyDescent="0.25">
      <c r="B3055" s="31">
        <v>38427</v>
      </c>
      <c r="C3055" s="33">
        <v>36.25</v>
      </c>
    </row>
    <row r="3056" spans="2:3" x14ac:dyDescent="0.25">
      <c r="B3056" s="31">
        <v>38426</v>
      </c>
      <c r="C3056" s="33">
        <v>36.25</v>
      </c>
    </row>
    <row r="3057" spans="2:3" x14ac:dyDescent="0.25">
      <c r="B3057" s="31">
        <v>38425</v>
      </c>
      <c r="C3057" s="33">
        <v>36.450000000000003</v>
      </c>
    </row>
    <row r="3058" spans="2:3" x14ac:dyDescent="0.25">
      <c r="B3058" s="31">
        <v>38422</v>
      </c>
      <c r="C3058" s="33">
        <v>36.11</v>
      </c>
    </row>
    <row r="3059" spans="2:3" x14ac:dyDescent="0.25">
      <c r="B3059" s="31">
        <v>38421</v>
      </c>
      <c r="C3059" s="33">
        <v>36.36</v>
      </c>
    </row>
    <row r="3060" spans="2:3" x14ac:dyDescent="0.25">
      <c r="B3060" s="31">
        <v>38420</v>
      </c>
      <c r="C3060" s="33">
        <v>36.47</v>
      </c>
    </row>
    <row r="3061" spans="2:3" x14ac:dyDescent="0.25">
      <c r="B3061" s="31">
        <v>38419</v>
      </c>
      <c r="C3061" s="33">
        <v>36.94</v>
      </c>
    </row>
    <row r="3062" spans="2:3" x14ac:dyDescent="0.25">
      <c r="B3062" s="31">
        <v>38418</v>
      </c>
      <c r="C3062" s="33">
        <v>37.340000000000003</v>
      </c>
    </row>
    <row r="3063" spans="2:3" x14ac:dyDescent="0.25">
      <c r="B3063" s="31">
        <v>38415</v>
      </c>
      <c r="C3063" s="33">
        <v>37.51</v>
      </c>
    </row>
    <row r="3064" spans="2:3" x14ac:dyDescent="0.25">
      <c r="B3064" s="31">
        <v>38414</v>
      </c>
      <c r="C3064" s="33">
        <v>37.01</v>
      </c>
    </row>
    <row r="3065" spans="2:3" x14ac:dyDescent="0.25">
      <c r="B3065" s="31">
        <v>38413</v>
      </c>
      <c r="C3065" s="33">
        <v>36.99</v>
      </c>
    </row>
    <row r="3066" spans="2:3" x14ac:dyDescent="0.25">
      <c r="B3066" s="31">
        <v>38412</v>
      </c>
      <c r="C3066" s="33">
        <v>37.090000000000003</v>
      </c>
    </row>
    <row r="3067" spans="2:3" x14ac:dyDescent="0.25">
      <c r="B3067" s="31">
        <v>38411</v>
      </c>
      <c r="C3067" s="33">
        <v>36.549999999999997</v>
      </c>
    </row>
    <row r="3068" spans="2:3" x14ac:dyDescent="0.25">
      <c r="B3068" s="31">
        <v>38408</v>
      </c>
      <c r="C3068" s="33">
        <v>36.97</v>
      </c>
    </row>
    <row r="3069" spans="2:3" x14ac:dyDescent="0.25">
      <c r="B3069" s="31">
        <v>38407</v>
      </c>
      <c r="C3069" s="33">
        <v>36.68</v>
      </c>
    </row>
    <row r="3070" spans="2:3" x14ac:dyDescent="0.25">
      <c r="B3070" s="31">
        <v>38406</v>
      </c>
      <c r="C3070" s="33">
        <v>36.479999999999997</v>
      </c>
    </row>
    <row r="3071" spans="2:3" x14ac:dyDescent="0.25">
      <c r="B3071" s="31">
        <v>38405</v>
      </c>
      <c r="C3071" s="33">
        <v>35.93</v>
      </c>
    </row>
    <row r="3072" spans="2:3" x14ac:dyDescent="0.25">
      <c r="B3072" s="31">
        <v>38401</v>
      </c>
      <c r="C3072" s="33">
        <v>36.51</v>
      </c>
    </row>
    <row r="3073" spans="2:3" x14ac:dyDescent="0.25">
      <c r="B3073" s="31">
        <v>38400</v>
      </c>
      <c r="C3073" s="33">
        <v>36.78</v>
      </c>
    </row>
    <row r="3074" spans="2:3" x14ac:dyDescent="0.25">
      <c r="B3074" s="31">
        <v>38399</v>
      </c>
      <c r="C3074" s="33">
        <v>37.33</v>
      </c>
    </row>
    <row r="3075" spans="2:3" x14ac:dyDescent="0.25">
      <c r="B3075" s="31">
        <v>38398</v>
      </c>
      <c r="C3075" s="33">
        <v>37.549999999999997</v>
      </c>
    </row>
    <row r="3076" spans="2:3" x14ac:dyDescent="0.25">
      <c r="B3076" s="31">
        <v>38397</v>
      </c>
      <c r="C3076" s="33">
        <v>37.5</v>
      </c>
    </row>
    <row r="3077" spans="2:3" x14ac:dyDescent="0.25">
      <c r="B3077" s="31">
        <v>38394</v>
      </c>
      <c r="C3077" s="33">
        <v>37.479999999999997</v>
      </c>
    </row>
    <row r="3078" spans="2:3" x14ac:dyDescent="0.25">
      <c r="B3078" s="31">
        <v>38393</v>
      </c>
      <c r="C3078" s="33">
        <v>37.450000000000003</v>
      </c>
    </row>
    <row r="3079" spans="2:3" x14ac:dyDescent="0.25">
      <c r="B3079" s="31">
        <v>38392</v>
      </c>
      <c r="C3079" s="33">
        <v>37.5</v>
      </c>
    </row>
    <row r="3080" spans="2:3" x14ac:dyDescent="0.25">
      <c r="B3080" s="31">
        <v>38391</v>
      </c>
      <c r="C3080" s="33">
        <v>37.76</v>
      </c>
    </row>
    <row r="3081" spans="2:3" x14ac:dyDescent="0.25">
      <c r="B3081" s="31">
        <v>38390</v>
      </c>
      <c r="C3081" s="33">
        <v>37.97</v>
      </c>
    </row>
    <row r="3082" spans="2:3" x14ac:dyDescent="0.25">
      <c r="B3082" s="31">
        <v>38387</v>
      </c>
      <c r="C3082" s="33">
        <v>37.69</v>
      </c>
    </row>
    <row r="3083" spans="2:3" x14ac:dyDescent="0.25">
      <c r="B3083" s="31">
        <v>38386</v>
      </c>
      <c r="C3083" s="33">
        <v>37.39</v>
      </c>
    </row>
    <row r="3084" spans="2:3" x14ac:dyDescent="0.25">
      <c r="B3084" s="31">
        <v>38385</v>
      </c>
      <c r="C3084" s="33">
        <v>37.520000000000003</v>
      </c>
    </row>
    <row r="3085" spans="2:3" x14ac:dyDescent="0.25">
      <c r="B3085" s="31">
        <v>38384</v>
      </c>
      <c r="C3085" s="33">
        <v>37.5</v>
      </c>
    </row>
    <row r="3086" spans="2:3" x14ac:dyDescent="0.25">
      <c r="B3086" s="31">
        <v>38383</v>
      </c>
      <c r="C3086" s="33">
        <v>37.33</v>
      </c>
    </row>
    <row r="3087" spans="2:3" x14ac:dyDescent="0.25">
      <c r="B3087" s="31">
        <v>38380</v>
      </c>
      <c r="C3087" s="33">
        <v>37</v>
      </c>
    </row>
    <row r="3088" spans="2:3" x14ac:dyDescent="0.25">
      <c r="B3088" s="31">
        <v>38379</v>
      </c>
      <c r="C3088" s="33">
        <v>36.75</v>
      </c>
    </row>
    <row r="3089" spans="2:3" x14ac:dyDescent="0.25">
      <c r="B3089" s="31">
        <v>38378</v>
      </c>
      <c r="C3089" s="33">
        <v>36.83</v>
      </c>
    </row>
    <row r="3090" spans="2:3" x14ac:dyDescent="0.25">
      <c r="B3090" s="31">
        <v>38377</v>
      </c>
      <c r="C3090" s="33">
        <v>36.86</v>
      </c>
    </row>
    <row r="3091" spans="2:3" x14ac:dyDescent="0.25">
      <c r="B3091" s="31">
        <v>38376</v>
      </c>
      <c r="C3091" s="33">
        <v>36.880000000000003</v>
      </c>
    </row>
    <row r="3092" spans="2:3" x14ac:dyDescent="0.25">
      <c r="B3092" s="31">
        <v>38373</v>
      </c>
      <c r="C3092" s="33">
        <v>36.85</v>
      </c>
    </row>
    <row r="3093" spans="2:3" x14ac:dyDescent="0.25">
      <c r="B3093" s="31">
        <v>38372</v>
      </c>
      <c r="C3093" s="33">
        <v>37.25</v>
      </c>
    </row>
    <row r="3094" spans="2:3" x14ac:dyDescent="0.25">
      <c r="B3094" s="31">
        <v>38371</v>
      </c>
      <c r="C3094" s="33">
        <v>37.840000000000003</v>
      </c>
    </row>
    <row r="3095" spans="2:3" x14ac:dyDescent="0.25">
      <c r="B3095" s="31">
        <v>38370</v>
      </c>
      <c r="C3095" s="33">
        <v>38.4</v>
      </c>
    </row>
    <row r="3096" spans="2:3" x14ac:dyDescent="0.25">
      <c r="B3096" s="31">
        <v>38366</v>
      </c>
      <c r="C3096" s="33">
        <v>37.81</v>
      </c>
    </row>
    <row r="3097" spans="2:3" x14ac:dyDescent="0.25">
      <c r="B3097" s="31">
        <v>38365</v>
      </c>
      <c r="C3097" s="33">
        <v>37.770000000000003</v>
      </c>
    </row>
    <row r="3098" spans="2:3" x14ac:dyDescent="0.25">
      <c r="B3098" s="31">
        <v>38364</v>
      </c>
      <c r="C3098" s="33">
        <v>37.99</v>
      </c>
    </row>
    <row r="3099" spans="2:3" x14ac:dyDescent="0.25">
      <c r="B3099" s="31">
        <v>38363</v>
      </c>
      <c r="C3099" s="33">
        <v>37.9</v>
      </c>
    </row>
    <row r="3100" spans="2:3" x14ac:dyDescent="0.25">
      <c r="B3100" s="31">
        <v>38362</v>
      </c>
      <c r="C3100" s="33">
        <v>38.270000000000003</v>
      </c>
    </row>
    <row r="3101" spans="2:3" x14ac:dyDescent="0.25">
      <c r="B3101" s="31">
        <v>38359</v>
      </c>
      <c r="C3101" s="33">
        <v>38.4</v>
      </c>
    </row>
    <row r="3102" spans="2:3" x14ac:dyDescent="0.25">
      <c r="B3102" s="31">
        <v>38358</v>
      </c>
      <c r="C3102" s="33">
        <v>38.71</v>
      </c>
    </row>
    <row r="3103" spans="2:3" x14ac:dyDescent="0.25">
      <c r="B3103" s="31">
        <v>38357</v>
      </c>
      <c r="C3103" s="33">
        <v>38.49</v>
      </c>
    </row>
    <row r="3104" spans="2:3" x14ac:dyDescent="0.25">
      <c r="B3104" s="31">
        <v>38356</v>
      </c>
      <c r="C3104" s="33">
        <v>38.409999999999997</v>
      </c>
    </row>
    <row r="3105" spans="2:3" x14ac:dyDescent="0.25">
      <c r="B3105" s="31">
        <v>38355</v>
      </c>
      <c r="C3105" s="33">
        <v>39.15</v>
      </c>
    </row>
    <row r="3106" spans="2:3" x14ac:dyDescent="0.25">
      <c r="B3106" s="31">
        <v>38352</v>
      </c>
      <c r="C3106" s="33">
        <v>39.01</v>
      </c>
    </row>
    <row r="3107" spans="2:3" x14ac:dyDescent="0.25">
      <c r="B3107" s="31">
        <v>38351</v>
      </c>
      <c r="C3107" s="33">
        <v>39.08</v>
      </c>
    </row>
    <row r="3108" spans="2:3" x14ac:dyDescent="0.25">
      <c r="B3108" s="31">
        <v>38350</v>
      </c>
      <c r="C3108" s="33">
        <v>39.159999999999997</v>
      </c>
    </row>
    <row r="3109" spans="2:3" x14ac:dyDescent="0.25">
      <c r="B3109" s="31">
        <v>38349</v>
      </c>
      <c r="C3109" s="33">
        <v>39.21</v>
      </c>
    </row>
    <row r="3110" spans="2:3" x14ac:dyDescent="0.25">
      <c r="B3110" s="31">
        <v>38348</v>
      </c>
      <c r="C3110" s="33">
        <v>39.01</v>
      </c>
    </row>
    <row r="3111" spans="2:3" x14ac:dyDescent="0.25">
      <c r="B3111" s="31">
        <v>38344</v>
      </c>
      <c r="C3111" s="33">
        <v>39.159999999999997</v>
      </c>
    </row>
    <row r="3112" spans="2:3" x14ac:dyDescent="0.25">
      <c r="B3112" s="31">
        <v>38343</v>
      </c>
      <c r="C3112" s="33">
        <v>39.03</v>
      </c>
    </row>
    <row r="3113" spans="2:3" x14ac:dyDescent="0.25">
      <c r="B3113" s="31">
        <v>38342</v>
      </c>
      <c r="C3113" s="33">
        <v>39.07</v>
      </c>
    </row>
    <row r="3114" spans="2:3" x14ac:dyDescent="0.25">
      <c r="B3114" s="31">
        <v>38341</v>
      </c>
      <c r="C3114" s="33">
        <v>38.6</v>
      </c>
    </row>
    <row r="3115" spans="2:3" x14ac:dyDescent="0.25">
      <c r="B3115" s="31">
        <v>38338</v>
      </c>
      <c r="C3115" s="33">
        <v>38.520000000000003</v>
      </c>
    </row>
    <row r="3116" spans="2:3" x14ac:dyDescent="0.25">
      <c r="B3116" s="31">
        <v>38337</v>
      </c>
      <c r="C3116" s="33">
        <v>38.93</v>
      </c>
    </row>
    <row r="3117" spans="2:3" x14ac:dyDescent="0.25">
      <c r="B3117" s="31">
        <v>38336</v>
      </c>
      <c r="C3117" s="33">
        <v>39.03</v>
      </c>
    </row>
    <row r="3118" spans="2:3" x14ac:dyDescent="0.25">
      <c r="B3118" s="31">
        <v>38335</v>
      </c>
      <c r="C3118" s="33">
        <v>38.74</v>
      </c>
    </row>
    <row r="3119" spans="2:3" x14ac:dyDescent="0.25">
      <c r="B3119" s="31">
        <v>38334</v>
      </c>
      <c r="C3119" s="33">
        <v>38.25</v>
      </c>
    </row>
    <row r="3120" spans="2:3" x14ac:dyDescent="0.25">
      <c r="B3120" s="31">
        <v>38331</v>
      </c>
      <c r="C3120" s="33">
        <v>37.630000000000003</v>
      </c>
    </row>
    <row r="3121" spans="2:3" x14ac:dyDescent="0.25">
      <c r="B3121" s="31">
        <v>38330</v>
      </c>
      <c r="C3121" s="33">
        <v>37.69</v>
      </c>
    </row>
    <row r="3122" spans="2:3" x14ac:dyDescent="0.25">
      <c r="B3122" s="31">
        <v>38329</v>
      </c>
      <c r="C3122" s="33">
        <v>37.549999999999997</v>
      </c>
    </row>
    <row r="3123" spans="2:3" x14ac:dyDescent="0.25">
      <c r="B3123" s="31">
        <v>38328</v>
      </c>
      <c r="C3123" s="33">
        <v>37.81</v>
      </c>
    </row>
    <row r="3124" spans="2:3" x14ac:dyDescent="0.25">
      <c r="B3124" s="31">
        <v>38327</v>
      </c>
      <c r="C3124" s="33">
        <v>38.119999999999997</v>
      </c>
    </row>
    <row r="3125" spans="2:3" x14ac:dyDescent="0.25">
      <c r="B3125" s="31">
        <v>38324</v>
      </c>
      <c r="C3125" s="33">
        <v>38.06</v>
      </c>
    </row>
    <row r="3126" spans="2:3" x14ac:dyDescent="0.25">
      <c r="B3126" s="31">
        <v>38323</v>
      </c>
      <c r="C3126" s="33">
        <v>38.44</v>
      </c>
    </row>
    <row r="3127" spans="2:3" x14ac:dyDescent="0.25">
      <c r="B3127" s="31">
        <v>38322</v>
      </c>
      <c r="C3127" s="33">
        <v>38.28</v>
      </c>
    </row>
    <row r="3128" spans="2:3" x14ac:dyDescent="0.25">
      <c r="B3128" s="31">
        <v>38321</v>
      </c>
      <c r="C3128" s="33">
        <v>37.65</v>
      </c>
    </row>
    <row r="3129" spans="2:3" x14ac:dyDescent="0.25">
      <c r="B3129" s="31">
        <v>38320</v>
      </c>
      <c r="C3129" s="33">
        <v>37.31</v>
      </c>
    </row>
    <row r="3130" spans="2:3" x14ac:dyDescent="0.25">
      <c r="B3130" s="31">
        <v>38317</v>
      </c>
      <c r="C3130" s="33">
        <v>37.69</v>
      </c>
    </row>
    <row r="3131" spans="2:3" x14ac:dyDescent="0.25">
      <c r="B3131" s="31">
        <v>38315</v>
      </c>
      <c r="C3131" s="33">
        <v>37.700000000000003</v>
      </c>
    </row>
    <row r="3132" spans="2:3" x14ac:dyDescent="0.25">
      <c r="B3132" s="31">
        <v>38314</v>
      </c>
      <c r="C3132" s="33">
        <v>37.56</v>
      </c>
    </row>
    <row r="3133" spans="2:3" x14ac:dyDescent="0.25">
      <c r="B3133" s="31">
        <v>38313</v>
      </c>
      <c r="C3133" s="33">
        <v>37.549999999999997</v>
      </c>
    </row>
    <row r="3134" spans="2:3" x14ac:dyDescent="0.25">
      <c r="B3134" s="31">
        <v>38310</v>
      </c>
      <c r="C3134" s="33">
        <v>37.42</v>
      </c>
    </row>
    <row r="3135" spans="2:3" x14ac:dyDescent="0.25">
      <c r="B3135" s="31">
        <v>38309</v>
      </c>
      <c r="C3135" s="33">
        <v>37.82</v>
      </c>
    </row>
    <row r="3136" spans="2:3" x14ac:dyDescent="0.25">
      <c r="B3136" s="31">
        <v>38308</v>
      </c>
      <c r="C3136" s="33">
        <v>38.270000000000003</v>
      </c>
    </row>
    <row r="3137" spans="2:3" x14ac:dyDescent="0.25">
      <c r="B3137" s="31">
        <v>38307</v>
      </c>
      <c r="C3137" s="33">
        <v>38.47</v>
      </c>
    </row>
    <row r="3138" spans="2:3" x14ac:dyDescent="0.25">
      <c r="B3138" s="31">
        <v>38306</v>
      </c>
      <c r="C3138" s="33">
        <v>39.159999999999997</v>
      </c>
    </row>
    <row r="3139" spans="2:3" x14ac:dyDescent="0.25">
      <c r="B3139" s="31">
        <v>38303</v>
      </c>
      <c r="C3139" s="33">
        <v>39.17</v>
      </c>
    </row>
    <row r="3140" spans="2:3" x14ac:dyDescent="0.25">
      <c r="B3140" s="31">
        <v>38302</v>
      </c>
      <c r="C3140" s="33">
        <v>39.18</v>
      </c>
    </row>
    <row r="3141" spans="2:3" x14ac:dyDescent="0.25">
      <c r="B3141" s="31">
        <v>38301</v>
      </c>
      <c r="C3141" s="33">
        <v>38.950000000000003</v>
      </c>
    </row>
    <row r="3142" spans="2:3" x14ac:dyDescent="0.25">
      <c r="B3142" s="31">
        <v>38300</v>
      </c>
      <c r="C3142" s="33">
        <v>39.11</v>
      </c>
    </row>
    <row r="3143" spans="2:3" x14ac:dyDescent="0.25">
      <c r="B3143" s="31">
        <v>38299</v>
      </c>
      <c r="C3143" s="33">
        <v>39.28</v>
      </c>
    </row>
    <row r="3144" spans="2:3" x14ac:dyDescent="0.25">
      <c r="B3144" s="31">
        <v>38296</v>
      </c>
      <c r="C3144" s="33">
        <v>39.35</v>
      </c>
    </row>
    <row r="3145" spans="2:3" x14ac:dyDescent="0.25">
      <c r="B3145" s="31">
        <v>38295</v>
      </c>
      <c r="C3145" s="33">
        <v>39.64</v>
      </c>
    </row>
    <row r="3146" spans="2:3" x14ac:dyDescent="0.25">
      <c r="B3146" s="31">
        <v>38294</v>
      </c>
      <c r="C3146" s="33">
        <v>38.85</v>
      </c>
    </row>
    <row r="3147" spans="2:3" x14ac:dyDescent="0.25">
      <c r="B3147" s="31">
        <v>38293</v>
      </c>
      <c r="C3147" s="33">
        <v>38.549999999999997</v>
      </c>
    </row>
    <row r="3148" spans="2:3" x14ac:dyDescent="0.25">
      <c r="B3148" s="31">
        <v>38292</v>
      </c>
      <c r="C3148" s="33">
        <v>38.5</v>
      </c>
    </row>
    <row r="3149" spans="2:3" x14ac:dyDescent="0.25">
      <c r="B3149" s="31">
        <v>38289</v>
      </c>
      <c r="C3149" s="33">
        <v>38.6</v>
      </c>
    </row>
    <row r="3150" spans="2:3" x14ac:dyDescent="0.25">
      <c r="B3150" s="31">
        <v>38288</v>
      </c>
      <c r="C3150" s="33">
        <v>38.479999999999997</v>
      </c>
    </row>
    <row r="3151" spans="2:3" x14ac:dyDescent="0.25">
      <c r="B3151" s="31">
        <v>38287</v>
      </c>
      <c r="C3151" s="33">
        <v>38.020000000000003</v>
      </c>
    </row>
    <row r="3152" spans="2:3" x14ac:dyDescent="0.25">
      <c r="B3152" s="31">
        <v>38286</v>
      </c>
      <c r="C3152" s="33">
        <v>37.49</v>
      </c>
    </row>
    <row r="3153" spans="2:3" x14ac:dyDescent="0.25">
      <c r="B3153" s="31">
        <v>38285</v>
      </c>
      <c r="C3153" s="33">
        <v>37.020000000000003</v>
      </c>
    </row>
    <row r="3154" spans="2:3" x14ac:dyDescent="0.25">
      <c r="B3154" s="31">
        <v>38282</v>
      </c>
      <c r="C3154" s="33">
        <v>37.47</v>
      </c>
    </row>
    <row r="3155" spans="2:3" x14ac:dyDescent="0.25">
      <c r="B3155" s="31">
        <v>38281</v>
      </c>
      <c r="C3155" s="33">
        <v>37.700000000000003</v>
      </c>
    </row>
    <row r="3156" spans="2:3" x14ac:dyDescent="0.25">
      <c r="B3156" s="31">
        <v>38280</v>
      </c>
      <c r="C3156" s="33">
        <v>37.25</v>
      </c>
    </row>
    <row r="3157" spans="2:3" x14ac:dyDescent="0.25">
      <c r="B3157" s="31">
        <v>38279</v>
      </c>
      <c r="C3157" s="33">
        <v>37.979999999999997</v>
      </c>
    </row>
    <row r="3158" spans="2:3" x14ac:dyDescent="0.25">
      <c r="B3158" s="31">
        <v>38278</v>
      </c>
      <c r="C3158" s="33">
        <v>39</v>
      </c>
    </row>
    <row r="3159" spans="2:3" x14ac:dyDescent="0.25">
      <c r="B3159" s="31">
        <v>38275</v>
      </c>
      <c r="C3159" s="33">
        <v>38.74</v>
      </c>
    </row>
    <row r="3160" spans="2:3" x14ac:dyDescent="0.25">
      <c r="B3160" s="31">
        <v>38274</v>
      </c>
      <c r="C3160" s="33">
        <v>38.53</v>
      </c>
    </row>
    <row r="3161" spans="2:3" x14ac:dyDescent="0.25">
      <c r="B3161" s="31">
        <v>38273</v>
      </c>
      <c r="C3161" s="33">
        <v>39.24</v>
      </c>
    </row>
    <row r="3162" spans="2:3" x14ac:dyDescent="0.25">
      <c r="B3162" s="31">
        <v>38272</v>
      </c>
      <c r="C3162" s="33">
        <v>39.51</v>
      </c>
    </row>
    <row r="3163" spans="2:3" x14ac:dyDescent="0.25">
      <c r="B3163" s="31">
        <v>38271</v>
      </c>
      <c r="C3163" s="33">
        <v>39.380000000000003</v>
      </c>
    </row>
    <row r="3164" spans="2:3" x14ac:dyDescent="0.25">
      <c r="B3164" s="31">
        <v>38268</v>
      </c>
      <c r="C3164" s="33">
        <v>39.65</v>
      </c>
    </row>
    <row r="3165" spans="2:3" x14ac:dyDescent="0.25">
      <c r="B3165" s="31">
        <v>38267</v>
      </c>
      <c r="C3165" s="33">
        <v>39.53</v>
      </c>
    </row>
    <row r="3166" spans="2:3" x14ac:dyDescent="0.25">
      <c r="B3166" s="31">
        <v>38266</v>
      </c>
      <c r="C3166" s="33">
        <v>39.49</v>
      </c>
    </row>
    <row r="3167" spans="2:3" x14ac:dyDescent="0.25">
      <c r="B3167" s="31">
        <v>38265</v>
      </c>
      <c r="C3167" s="33">
        <v>39.46</v>
      </c>
    </row>
    <row r="3168" spans="2:3" x14ac:dyDescent="0.25">
      <c r="B3168" s="31">
        <v>38264</v>
      </c>
      <c r="C3168" s="33">
        <v>39.76</v>
      </c>
    </row>
    <row r="3169" spans="2:3" x14ac:dyDescent="0.25">
      <c r="B3169" s="31">
        <v>38261</v>
      </c>
      <c r="C3169" s="33">
        <v>40.340000000000003</v>
      </c>
    </row>
    <row r="3170" spans="2:3" x14ac:dyDescent="0.25">
      <c r="B3170" s="31">
        <v>38260</v>
      </c>
      <c r="C3170" s="33">
        <v>39.729999999999997</v>
      </c>
    </row>
    <row r="3171" spans="2:3" x14ac:dyDescent="0.25">
      <c r="B3171" s="31">
        <v>38259</v>
      </c>
      <c r="C3171" s="33">
        <v>39.68</v>
      </c>
    </row>
    <row r="3172" spans="2:3" x14ac:dyDescent="0.25">
      <c r="B3172" s="31">
        <v>38258</v>
      </c>
      <c r="C3172" s="33">
        <v>39.380000000000003</v>
      </c>
    </row>
    <row r="3173" spans="2:3" x14ac:dyDescent="0.25">
      <c r="B3173" s="31">
        <v>38257</v>
      </c>
      <c r="C3173" s="33">
        <v>39.130000000000003</v>
      </c>
    </row>
    <row r="3174" spans="2:3" x14ac:dyDescent="0.25">
      <c r="B3174" s="31">
        <v>38254</v>
      </c>
      <c r="C3174" s="33">
        <v>39.75</v>
      </c>
    </row>
    <row r="3175" spans="2:3" x14ac:dyDescent="0.25">
      <c r="B3175" s="31">
        <v>38253</v>
      </c>
      <c r="C3175" s="33">
        <v>39.46</v>
      </c>
    </row>
    <row r="3176" spans="2:3" x14ac:dyDescent="0.25">
      <c r="B3176" s="31">
        <v>38252</v>
      </c>
      <c r="C3176" s="33">
        <v>39.85</v>
      </c>
    </row>
    <row r="3177" spans="2:3" x14ac:dyDescent="0.25">
      <c r="B3177" s="31">
        <v>38251</v>
      </c>
      <c r="C3177" s="33">
        <v>40.1</v>
      </c>
    </row>
    <row r="3178" spans="2:3" x14ac:dyDescent="0.25">
      <c r="B3178" s="31">
        <v>38250</v>
      </c>
      <c r="C3178" s="33">
        <v>39.380000000000003</v>
      </c>
    </row>
    <row r="3179" spans="2:3" x14ac:dyDescent="0.25">
      <c r="B3179" s="31">
        <v>38247</v>
      </c>
      <c r="C3179" s="33">
        <v>39.65</v>
      </c>
    </row>
    <row r="3180" spans="2:3" x14ac:dyDescent="0.25">
      <c r="B3180" s="31">
        <v>38246</v>
      </c>
      <c r="C3180" s="33">
        <v>39.58</v>
      </c>
    </row>
    <row r="3181" spans="2:3" x14ac:dyDescent="0.25">
      <c r="B3181" s="31">
        <v>38245</v>
      </c>
      <c r="C3181" s="33">
        <v>39.08</v>
      </c>
    </row>
    <row r="3182" spans="2:3" x14ac:dyDescent="0.25">
      <c r="B3182" s="31">
        <v>38244</v>
      </c>
      <c r="C3182" s="33">
        <v>39.49</v>
      </c>
    </row>
    <row r="3183" spans="2:3" x14ac:dyDescent="0.25">
      <c r="B3183" s="31">
        <v>38243</v>
      </c>
      <c r="C3183" s="33">
        <v>39.159999999999997</v>
      </c>
    </row>
    <row r="3184" spans="2:3" x14ac:dyDescent="0.25">
      <c r="B3184" s="31">
        <v>38240</v>
      </c>
      <c r="C3184" s="33">
        <v>39.799999999999997</v>
      </c>
    </row>
    <row r="3185" spans="2:3" x14ac:dyDescent="0.25">
      <c r="B3185" s="31">
        <v>38239</v>
      </c>
      <c r="C3185" s="33">
        <v>39.74</v>
      </c>
    </row>
    <row r="3186" spans="2:3" x14ac:dyDescent="0.25">
      <c r="B3186" s="31">
        <v>38238</v>
      </c>
      <c r="C3186" s="33">
        <v>39.369999999999997</v>
      </c>
    </row>
    <row r="3187" spans="2:3" x14ac:dyDescent="0.25">
      <c r="B3187" s="31">
        <v>38237</v>
      </c>
      <c r="C3187" s="33">
        <v>39.869999999999997</v>
      </c>
    </row>
    <row r="3188" spans="2:3" x14ac:dyDescent="0.25">
      <c r="B3188" s="31">
        <v>38233</v>
      </c>
      <c r="C3188" s="33">
        <v>39.85</v>
      </c>
    </row>
    <row r="3189" spans="2:3" x14ac:dyDescent="0.25">
      <c r="B3189" s="31">
        <v>38232</v>
      </c>
      <c r="C3189" s="33">
        <v>39.840000000000003</v>
      </c>
    </row>
    <row r="3190" spans="2:3" x14ac:dyDescent="0.25">
      <c r="B3190" s="31">
        <v>38231</v>
      </c>
      <c r="C3190" s="33">
        <v>39.26</v>
      </c>
    </row>
    <row r="3191" spans="2:3" x14ac:dyDescent="0.25">
      <c r="B3191" s="31">
        <v>38230</v>
      </c>
      <c r="C3191" s="33">
        <v>39.58</v>
      </c>
    </row>
    <row r="3192" spans="2:3" x14ac:dyDescent="0.25">
      <c r="B3192" s="31">
        <v>38229</v>
      </c>
      <c r="C3192" s="33">
        <v>39.1</v>
      </c>
    </row>
    <row r="3193" spans="2:3" x14ac:dyDescent="0.25">
      <c r="B3193" s="31">
        <v>38226</v>
      </c>
      <c r="C3193" s="33">
        <v>39.72</v>
      </c>
    </row>
    <row r="3194" spans="2:3" x14ac:dyDescent="0.25">
      <c r="B3194" s="31">
        <v>38225</v>
      </c>
      <c r="C3194" s="33">
        <v>39.450000000000003</v>
      </c>
    </row>
    <row r="3195" spans="2:3" x14ac:dyDescent="0.25">
      <c r="B3195" s="31">
        <v>38224</v>
      </c>
      <c r="C3195" s="33">
        <v>39.44</v>
      </c>
    </row>
    <row r="3196" spans="2:3" x14ac:dyDescent="0.25">
      <c r="B3196" s="31">
        <v>38223</v>
      </c>
      <c r="C3196" s="33">
        <v>38.590000000000003</v>
      </c>
    </row>
    <row r="3197" spans="2:3" x14ac:dyDescent="0.25">
      <c r="B3197" s="31">
        <v>38222</v>
      </c>
      <c r="C3197" s="33">
        <v>38.549999999999997</v>
      </c>
    </row>
    <row r="3198" spans="2:3" x14ac:dyDescent="0.25">
      <c r="B3198" s="31">
        <v>38219</v>
      </c>
      <c r="C3198" s="33">
        <v>38.65</v>
      </c>
    </row>
    <row r="3199" spans="2:3" x14ac:dyDescent="0.25">
      <c r="B3199" s="31">
        <v>38218</v>
      </c>
      <c r="C3199" s="33">
        <v>38</v>
      </c>
    </row>
    <row r="3200" spans="2:3" x14ac:dyDescent="0.25">
      <c r="B3200" s="31">
        <v>38217</v>
      </c>
      <c r="C3200" s="33">
        <v>38.32</v>
      </c>
    </row>
    <row r="3201" spans="2:3" x14ac:dyDescent="0.25">
      <c r="B3201" s="31">
        <v>38216</v>
      </c>
      <c r="C3201" s="33">
        <v>37.93</v>
      </c>
    </row>
    <row r="3202" spans="2:3" x14ac:dyDescent="0.25">
      <c r="B3202" s="31">
        <v>38215</v>
      </c>
      <c r="C3202" s="33">
        <v>37.74</v>
      </c>
    </row>
    <row r="3203" spans="2:3" x14ac:dyDescent="0.25">
      <c r="B3203" s="31">
        <v>38212</v>
      </c>
      <c r="C3203" s="33">
        <v>36.869999999999997</v>
      </c>
    </row>
    <row r="3204" spans="2:3" x14ac:dyDescent="0.25">
      <c r="B3204" s="31">
        <v>38211</v>
      </c>
      <c r="C3204" s="33">
        <v>36.86</v>
      </c>
    </row>
    <row r="3205" spans="2:3" x14ac:dyDescent="0.25">
      <c r="B3205" s="31">
        <v>38210</v>
      </c>
      <c r="C3205" s="33">
        <v>36.9</v>
      </c>
    </row>
    <row r="3206" spans="2:3" x14ac:dyDescent="0.25">
      <c r="B3206" s="31">
        <v>38209</v>
      </c>
      <c r="C3206" s="33">
        <v>36.99</v>
      </c>
    </row>
    <row r="3207" spans="2:3" x14ac:dyDescent="0.25">
      <c r="B3207" s="31">
        <v>38208</v>
      </c>
      <c r="C3207" s="33">
        <v>36.07</v>
      </c>
    </row>
    <row r="3208" spans="2:3" x14ac:dyDescent="0.25">
      <c r="B3208" s="31">
        <v>38205</v>
      </c>
      <c r="C3208" s="33">
        <v>36.090000000000003</v>
      </c>
    </row>
    <row r="3209" spans="2:3" x14ac:dyDescent="0.25">
      <c r="B3209" s="31">
        <v>38204</v>
      </c>
      <c r="C3209" s="33">
        <v>36.28</v>
      </c>
    </row>
    <row r="3210" spans="2:3" x14ac:dyDescent="0.25">
      <c r="B3210" s="31">
        <v>38203</v>
      </c>
      <c r="C3210" s="33">
        <v>37.21</v>
      </c>
    </row>
    <row r="3211" spans="2:3" x14ac:dyDescent="0.25">
      <c r="B3211" s="31">
        <v>38202</v>
      </c>
      <c r="C3211" s="33">
        <v>37.07</v>
      </c>
    </row>
    <row r="3212" spans="2:3" x14ac:dyDescent="0.25">
      <c r="B3212" s="31">
        <v>38201</v>
      </c>
      <c r="C3212" s="33">
        <v>37.409999999999997</v>
      </c>
    </row>
    <row r="3213" spans="2:3" x14ac:dyDescent="0.25">
      <c r="B3213" s="31">
        <v>38198</v>
      </c>
      <c r="C3213" s="33">
        <v>37.33</v>
      </c>
    </row>
    <row r="3214" spans="2:3" x14ac:dyDescent="0.25">
      <c r="B3214" s="31">
        <v>38197</v>
      </c>
      <c r="C3214" s="33">
        <v>37.14</v>
      </c>
    </row>
    <row r="3215" spans="2:3" x14ac:dyDescent="0.25">
      <c r="B3215" s="31">
        <v>38196</v>
      </c>
      <c r="C3215" s="33">
        <v>37.07</v>
      </c>
    </row>
    <row r="3216" spans="2:3" x14ac:dyDescent="0.25">
      <c r="B3216" s="31">
        <v>38195</v>
      </c>
      <c r="C3216" s="33">
        <v>36.909999999999997</v>
      </c>
    </row>
    <row r="3217" spans="2:3" x14ac:dyDescent="0.25">
      <c r="B3217" s="31">
        <v>38194</v>
      </c>
      <c r="C3217" s="33">
        <v>36.47</v>
      </c>
    </row>
    <row r="3218" spans="2:3" x14ac:dyDescent="0.25">
      <c r="B3218" s="31">
        <v>38191</v>
      </c>
      <c r="C3218" s="33">
        <v>36.53</v>
      </c>
    </row>
    <row r="3219" spans="2:3" x14ac:dyDescent="0.25">
      <c r="B3219" s="31">
        <v>38190</v>
      </c>
      <c r="C3219" s="33">
        <v>36.78</v>
      </c>
    </row>
    <row r="3220" spans="2:3" x14ac:dyDescent="0.25">
      <c r="B3220" s="31">
        <v>38189</v>
      </c>
      <c r="C3220" s="33">
        <v>36.82</v>
      </c>
    </row>
    <row r="3221" spans="2:3" x14ac:dyDescent="0.25">
      <c r="B3221" s="31">
        <v>38188</v>
      </c>
      <c r="C3221" s="33">
        <v>36.4</v>
      </c>
    </row>
    <row r="3222" spans="2:3" x14ac:dyDescent="0.25">
      <c r="B3222" s="31">
        <v>38187</v>
      </c>
      <c r="C3222" s="33">
        <v>36</v>
      </c>
    </row>
    <row r="3223" spans="2:3" x14ac:dyDescent="0.25">
      <c r="B3223" s="31">
        <v>38184</v>
      </c>
      <c r="C3223" s="33">
        <v>35.869999999999997</v>
      </c>
    </row>
    <row r="3224" spans="2:3" x14ac:dyDescent="0.25">
      <c r="B3224" s="31">
        <v>38183</v>
      </c>
      <c r="C3224" s="33">
        <v>36</v>
      </c>
    </row>
    <row r="3225" spans="2:3" x14ac:dyDescent="0.25">
      <c r="B3225" s="31">
        <v>38182</v>
      </c>
      <c r="C3225" s="33">
        <v>36.450000000000003</v>
      </c>
    </row>
    <row r="3226" spans="2:3" x14ac:dyDescent="0.25">
      <c r="B3226" s="31">
        <v>38181</v>
      </c>
      <c r="C3226" s="33">
        <v>37.14</v>
      </c>
    </row>
    <row r="3227" spans="2:3" x14ac:dyDescent="0.25">
      <c r="B3227" s="31">
        <v>38180</v>
      </c>
      <c r="C3227" s="33">
        <v>36.9</v>
      </c>
    </row>
    <row r="3228" spans="2:3" x14ac:dyDescent="0.25">
      <c r="B3228" s="31">
        <v>38177</v>
      </c>
      <c r="C3228" s="33">
        <v>36.83</v>
      </c>
    </row>
    <row r="3229" spans="2:3" x14ac:dyDescent="0.25">
      <c r="B3229" s="31">
        <v>38176</v>
      </c>
      <c r="C3229" s="33">
        <v>36.75</v>
      </c>
    </row>
    <row r="3230" spans="2:3" x14ac:dyDescent="0.25">
      <c r="B3230" s="31">
        <v>38175</v>
      </c>
      <c r="C3230" s="33">
        <v>36.86</v>
      </c>
    </row>
    <row r="3231" spans="2:3" x14ac:dyDescent="0.25">
      <c r="B3231" s="31">
        <v>38174</v>
      </c>
      <c r="C3231" s="33">
        <v>37.25</v>
      </c>
    </row>
    <row r="3232" spans="2:3" x14ac:dyDescent="0.25">
      <c r="B3232" s="31">
        <v>38170</v>
      </c>
      <c r="C3232" s="33">
        <v>38.08</v>
      </c>
    </row>
    <row r="3233" spans="2:3" x14ac:dyDescent="0.25">
      <c r="B3233" s="31">
        <v>38169</v>
      </c>
      <c r="C3233" s="33">
        <v>38.17</v>
      </c>
    </row>
    <row r="3234" spans="2:3" x14ac:dyDescent="0.25">
      <c r="B3234" s="31">
        <v>38168</v>
      </c>
      <c r="C3234" s="33">
        <v>38.770000000000003</v>
      </c>
    </row>
    <row r="3235" spans="2:3" x14ac:dyDescent="0.25">
      <c r="B3235" s="31">
        <v>38167</v>
      </c>
      <c r="C3235" s="33">
        <v>38.29</v>
      </c>
    </row>
    <row r="3236" spans="2:3" x14ac:dyDescent="0.25">
      <c r="B3236" s="31">
        <v>38166</v>
      </c>
      <c r="C3236" s="33">
        <v>37.950000000000003</v>
      </c>
    </row>
    <row r="3237" spans="2:3" x14ac:dyDescent="0.25">
      <c r="B3237" s="31">
        <v>38163</v>
      </c>
      <c r="C3237" s="33">
        <v>37.99</v>
      </c>
    </row>
    <row r="3238" spans="2:3" x14ac:dyDescent="0.25">
      <c r="B3238" s="31">
        <v>38162</v>
      </c>
      <c r="C3238" s="33">
        <v>37.770000000000003</v>
      </c>
    </row>
    <row r="3239" spans="2:3" x14ac:dyDescent="0.25">
      <c r="B3239" s="31">
        <v>38161</v>
      </c>
      <c r="C3239" s="33">
        <v>37.619999999999997</v>
      </c>
    </row>
    <row r="3240" spans="2:3" x14ac:dyDescent="0.25">
      <c r="B3240" s="31">
        <v>38160</v>
      </c>
      <c r="C3240" s="33">
        <v>36.96</v>
      </c>
    </row>
    <row r="3241" spans="2:3" x14ac:dyDescent="0.25">
      <c r="B3241" s="31">
        <v>38159</v>
      </c>
      <c r="C3241" s="33">
        <v>37</v>
      </c>
    </row>
    <row r="3242" spans="2:3" x14ac:dyDescent="0.25">
      <c r="B3242" s="31">
        <v>38156</v>
      </c>
      <c r="C3242" s="33">
        <v>37.229999999999997</v>
      </c>
    </row>
    <row r="3243" spans="2:3" x14ac:dyDescent="0.25">
      <c r="B3243" s="31">
        <v>38155</v>
      </c>
      <c r="C3243" s="33">
        <v>37.32</v>
      </c>
    </row>
    <row r="3244" spans="2:3" x14ac:dyDescent="0.25">
      <c r="B3244" s="31">
        <v>38154</v>
      </c>
      <c r="C3244" s="33">
        <v>37.32</v>
      </c>
    </row>
    <row r="3245" spans="2:3" x14ac:dyDescent="0.25">
      <c r="B3245" s="31">
        <v>38153</v>
      </c>
      <c r="C3245" s="33">
        <v>37.25</v>
      </c>
    </row>
    <row r="3246" spans="2:3" x14ac:dyDescent="0.25">
      <c r="B3246" s="31">
        <v>38152</v>
      </c>
      <c r="C3246" s="33">
        <v>37.159999999999997</v>
      </c>
    </row>
    <row r="3247" spans="2:3" x14ac:dyDescent="0.25">
      <c r="B3247" s="31">
        <v>38148</v>
      </c>
      <c r="C3247" s="33">
        <v>37.799999999999997</v>
      </c>
    </row>
    <row r="3248" spans="2:3" x14ac:dyDescent="0.25">
      <c r="B3248" s="31">
        <v>38147</v>
      </c>
      <c r="C3248" s="33">
        <v>37.68</v>
      </c>
    </row>
    <row r="3249" spans="2:3" x14ac:dyDescent="0.25">
      <c r="B3249" s="31">
        <v>38146</v>
      </c>
      <c r="C3249" s="33">
        <v>38.06</v>
      </c>
    </row>
    <row r="3250" spans="2:3" x14ac:dyDescent="0.25">
      <c r="B3250" s="31">
        <v>38145</v>
      </c>
      <c r="C3250" s="33">
        <v>38.14</v>
      </c>
    </row>
    <row r="3251" spans="2:3" x14ac:dyDescent="0.25">
      <c r="B3251" s="31">
        <v>38142</v>
      </c>
      <c r="C3251" s="33">
        <v>37.28</v>
      </c>
    </row>
    <row r="3252" spans="2:3" x14ac:dyDescent="0.25">
      <c r="B3252" s="31">
        <v>38141</v>
      </c>
      <c r="C3252" s="33">
        <v>36.96</v>
      </c>
    </row>
    <row r="3253" spans="2:3" x14ac:dyDescent="0.25">
      <c r="B3253" s="31">
        <v>38140</v>
      </c>
      <c r="C3253" s="33">
        <v>37.299999999999997</v>
      </c>
    </row>
    <row r="3254" spans="2:3" x14ac:dyDescent="0.25">
      <c r="B3254" s="31">
        <v>38139</v>
      </c>
      <c r="C3254" s="33">
        <v>36.85</v>
      </c>
    </row>
    <row r="3255" spans="2:3" x14ac:dyDescent="0.25">
      <c r="B3255" s="31">
        <v>38135</v>
      </c>
      <c r="C3255" s="33">
        <v>36.840000000000003</v>
      </c>
    </row>
    <row r="3256" spans="2:3" x14ac:dyDescent="0.25">
      <c r="B3256" s="31">
        <v>38134</v>
      </c>
      <c r="C3256" s="33">
        <v>36.950000000000003</v>
      </c>
    </row>
    <row r="3257" spans="2:3" x14ac:dyDescent="0.25">
      <c r="B3257" s="31">
        <v>38133</v>
      </c>
      <c r="C3257" s="33">
        <v>36.83</v>
      </c>
    </row>
    <row r="3258" spans="2:3" x14ac:dyDescent="0.25">
      <c r="B3258" s="31">
        <v>38132</v>
      </c>
      <c r="C3258" s="33">
        <v>36.840000000000003</v>
      </c>
    </row>
    <row r="3259" spans="2:3" x14ac:dyDescent="0.25">
      <c r="B3259" s="31">
        <v>38131</v>
      </c>
      <c r="C3259" s="33">
        <v>36.08</v>
      </c>
    </row>
    <row r="3260" spans="2:3" x14ac:dyDescent="0.25">
      <c r="B3260" s="31">
        <v>38128</v>
      </c>
      <c r="C3260" s="33">
        <v>36.08</v>
      </c>
    </row>
    <row r="3261" spans="2:3" x14ac:dyDescent="0.25">
      <c r="B3261" s="31">
        <v>38127</v>
      </c>
      <c r="C3261" s="33">
        <v>35.909999999999997</v>
      </c>
    </row>
    <row r="3262" spans="2:3" x14ac:dyDescent="0.25">
      <c r="B3262" s="31">
        <v>38126</v>
      </c>
      <c r="C3262" s="33">
        <v>35.74</v>
      </c>
    </row>
    <row r="3263" spans="2:3" x14ac:dyDescent="0.25">
      <c r="B3263" s="31">
        <v>38125</v>
      </c>
      <c r="C3263" s="33">
        <v>35.57</v>
      </c>
    </row>
    <row r="3264" spans="2:3" x14ac:dyDescent="0.25">
      <c r="B3264" s="31">
        <v>38124</v>
      </c>
      <c r="C3264" s="33">
        <v>35.31</v>
      </c>
    </row>
    <row r="3265" spans="2:3" x14ac:dyDescent="0.25">
      <c r="B3265" s="31">
        <v>38121</v>
      </c>
      <c r="C3265" s="33">
        <v>35.659999999999997</v>
      </c>
    </row>
    <row r="3266" spans="2:3" x14ac:dyDescent="0.25">
      <c r="B3266" s="31">
        <v>38120</v>
      </c>
      <c r="C3266" s="33">
        <v>35.75</v>
      </c>
    </row>
    <row r="3267" spans="2:3" x14ac:dyDescent="0.25">
      <c r="B3267" s="31">
        <v>38119</v>
      </c>
      <c r="C3267" s="33">
        <v>35.770000000000003</v>
      </c>
    </row>
    <row r="3268" spans="2:3" x14ac:dyDescent="0.25">
      <c r="B3268" s="31">
        <v>38118</v>
      </c>
      <c r="C3268" s="33">
        <v>35.19</v>
      </c>
    </row>
    <row r="3269" spans="2:3" x14ac:dyDescent="0.25">
      <c r="B3269" s="31">
        <v>38117</v>
      </c>
      <c r="C3269" s="33">
        <v>35.409999999999997</v>
      </c>
    </row>
    <row r="3270" spans="2:3" x14ac:dyDescent="0.25">
      <c r="B3270" s="31">
        <v>38114</v>
      </c>
      <c r="C3270" s="33">
        <v>36.479999999999997</v>
      </c>
    </row>
    <row r="3271" spans="2:3" x14ac:dyDescent="0.25">
      <c r="B3271" s="31">
        <v>38113</v>
      </c>
      <c r="C3271" s="33">
        <v>37.6</v>
      </c>
    </row>
    <row r="3272" spans="2:3" x14ac:dyDescent="0.25">
      <c r="B3272" s="31">
        <v>38112</v>
      </c>
      <c r="C3272" s="33">
        <v>38.049999999999997</v>
      </c>
    </row>
    <row r="3273" spans="2:3" x14ac:dyDescent="0.25">
      <c r="B3273" s="31">
        <v>38111</v>
      </c>
      <c r="C3273" s="33">
        <v>38.31</v>
      </c>
    </row>
    <row r="3274" spans="2:3" x14ac:dyDescent="0.25">
      <c r="B3274" s="31">
        <v>38110</v>
      </c>
      <c r="C3274" s="33">
        <v>37.86</v>
      </c>
    </row>
    <row r="3275" spans="2:3" x14ac:dyDescent="0.25">
      <c r="B3275" s="31">
        <v>38107</v>
      </c>
      <c r="C3275" s="33">
        <v>37.6</v>
      </c>
    </row>
    <row r="3276" spans="2:3" x14ac:dyDescent="0.25">
      <c r="B3276" s="31">
        <v>38106</v>
      </c>
      <c r="C3276" s="33">
        <v>37.65</v>
      </c>
    </row>
    <row r="3277" spans="2:3" x14ac:dyDescent="0.25">
      <c r="B3277" s="31">
        <v>38105</v>
      </c>
      <c r="C3277" s="33">
        <v>37.93</v>
      </c>
    </row>
    <row r="3278" spans="2:3" x14ac:dyDescent="0.25">
      <c r="B3278" s="31">
        <v>38104</v>
      </c>
      <c r="C3278" s="33">
        <v>38.619999999999997</v>
      </c>
    </row>
    <row r="3279" spans="2:3" x14ac:dyDescent="0.25">
      <c r="B3279" s="31">
        <v>38103</v>
      </c>
      <c r="C3279" s="33">
        <v>38.549999999999997</v>
      </c>
    </row>
    <row r="3280" spans="2:3" x14ac:dyDescent="0.25">
      <c r="B3280" s="31">
        <v>38100</v>
      </c>
      <c r="C3280" s="33">
        <v>38.299999999999997</v>
      </c>
    </row>
    <row r="3281" spans="2:3" x14ac:dyDescent="0.25">
      <c r="B3281" s="31">
        <v>38099</v>
      </c>
      <c r="C3281" s="33">
        <v>38.380000000000003</v>
      </c>
    </row>
    <row r="3282" spans="2:3" x14ac:dyDescent="0.25">
      <c r="B3282" s="31">
        <v>38098</v>
      </c>
      <c r="C3282" s="33">
        <v>37.68</v>
      </c>
    </row>
    <row r="3283" spans="2:3" x14ac:dyDescent="0.25">
      <c r="B3283" s="31">
        <v>38097</v>
      </c>
      <c r="C3283" s="33">
        <v>38.54</v>
      </c>
    </row>
    <row r="3284" spans="2:3" x14ac:dyDescent="0.25">
      <c r="B3284" s="31">
        <v>38096</v>
      </c>
      <c r="C3284" s="33">
        <v>39.36</v>
      </c>
    </row>
    <row r="3285" spans="2:3" x14ac:dyDescent="0.25">
      <c r="B3285" s="31">
        <v>38093</v>
      </c>
      <c r="C3285" s="33">
        <v>39.26</v>
      </c>
    </row>
    <row r="3286" spans="2:3" x14ac:dyDescent="0.25">
      <c r="B3286" s="31">
        <v>38092</v>
      </c>
      <c r="C3286" s="33">
        <v>38.770000000000003</v>
      </c>
    </row>
    <row r="3287" spans="2:3" x14ac:dyDescent="0.25">
      <c r="B3287" s="31">
        <v>38091</v>
      </c>
      <c r="C3287" s="33">
        <v>39.270000000000003</v>
      </c>
    </row>
    <row r="3288" spans="2:3" x14ac:dyDescent="0.25">
      <c r="B3288" s="31">
        <v>38090</v>
      </c>
      <c r="C3288" s="33">
        <v>40.04</v>
      </c>
    </row>
    <row r="3289" spans="2:3" x14ac:dyDescent="0.25">
      <c r="B3289" s="31">
        <v>38089</v>
      </c>
      <c r="C3289" s="33">
        <v>41.56</v>
      </c>
    </row>
    <row r="3290" spans="2:3" x14ac:dyDescent="0.25">
      <c r="B3290" s="31">
        <v>38085</v>
      </c>
      <c r="C3290" s="33">
        <v>41.15</v>
      </c>
    </row>
    <row r="3291" spans="2:3" x14ac:dyDescent="0.25">
      <c r="B3291" s="31">
        <v>38084</v>
      </c>
      <c r="C3291" s="33">
        <v>41.37</v>
      </c>
    </row>
    <row r="3292" spans="2:3" x14ac:dyDescent="0.25">
      <c r="B3292" s="31">
        <v>38083</v>
      </c>
      <c r="C3292" s="33">
        <v>41.5</v>
      </c>
    </row>
    <row r="3293" spans="2:3" x14ac:dyDescent="0.25">
      <c r="B3293" s="31">
        <v>38082</v>
      </c>
      <c r="C3293" s="33">
        <v>41.75</v>
      </c>
    </row>
    <row r="3294" spans="2:3" x14ac:dyDescent="0.25">
      <c r="B3294" s="31">
        <v>38079</v>
      </c>
      <c r="C3294" s="33">
        <v>41.53</v>
      </c>
    </row>
    <row r="3295" spans="2:3" x14ac:dyDescent="0.25">
      <c r="B3295" s="31">
        <v>38078</v>
      </c>
      <c r="C3295" s="33">
        <v>42.26</v>
      </c>
    </row>
    <row r="3296" spans="2:3" x14ac:dyDescent="0.25">
      <c r="B3296" s="31">
        <v>38077</v>
      </c>
      <c r="C3296" s="33">
        <v>41.95</v>
      </c>
    </row>
    <row r="3297" spans="2:3" x14ac:dyDescent="0.25">
      <c r="B3297" s="31">
        <v>38076</v>
      </c>
      <c r="C3297" s="33">
        <v>41.98</v>
      </c>
    </row>
    <row r="3298" spans="2:3" x14ac:dyDescent="0.25">
      <c r="B3298" s="31">
        <v>38075</v>
      </c>
      <c r="C3298" s="33">
        <v>42.06</v>
      </c>
    </row>
    <row r="3299" spans="2:3" x14ac:dyDescent="0.25">
      <c r="B3299" s="31">
        <v>38072</v>
      </c>
      <c r="C3299" s="33">
        <v>41.25</v>
      </c>
    </row>
    <row r="3300" spans="2:3" x14ac:dyDescent="0.25">
      <c r="B3300" s="31">
        <v>38071</v>
      </c>
      <c r="C3300" s="33">
        <v>41.5</v>
      </c>
    </row>
    <row r="3301" spans="2:3" x14ac:dyDescent="0.25">
      <c r="B3301" s="31">
        <v>38070</v>
      </c>
      <c r="C3301" s="33">
        <v>40.74</v>
      </c>
    </row>
    <row r="3302" spans="2:3" x14ac:dyDescent="0.25">
      <c r="B3302" s="31">
        <v>38069</v>
      </c>
      <c r="C3302" s="33">
        <v>40.98</v>
      </c>
    </row>
    <row r="3303" spans="2:3" x14ac:dyDescent="0.25">
      <c r="B3303" s="31">
        <v>38068</v>
      </c>
      <c r="C3303" s="33">
        <v>40.799999999999997</v>
      </c>
    </row>
    <row r="3304" spans="2:3" x14ac:dyDescent="0.25">
      <c r="B3304" s="31">
        <v>38065</v>
      </c>
      <c r="C3304" s="33">
        <v>41.33</v>
      </c>
    </row>
    <row r="3305" spans="2:3" x14ac:dyDescent="0.25">
      <c r="B3305" s="31">
        <v>38064</v>
      </c>
      <c r="C3305" s="33">
        <v>42.02</v>
      </c>
    </row>
    <row r="3306" spans="2:3" x14ac:dyDescent="0.25">
      <c r="B3306" s="31">
        <v>38063</v>
      </c>
      <c r="C3306" s="33">
        <v>42.28</v>
      </c>
    </row>
    <row r="3307" spans="2:3" x14ac:dyDescent="0.25">
      <c r="B3307" s="31">
        <v>38062</v>
      </c>
      <c r="C3307" s="33">
        <v>41.33</v>
      </c>
    </row>
    <row r="3308" spans="2:3" x14ac:dyDescent="0.25">
      <c r="B3308" s="31">
        <v>38061</v>
      </c>
      <c r="C3308" s="33">
        <v>40.93</v>
      </c>
    </row>
    <row r="3309" spans="2:3" x14ac:dyDescent="0.25">
      <c r="B3309" s="31">
        <v>38058</v>
      </c>
      <c r="C3309" s="33">
        <v>41.52</v>
      </c>
    </row>
    <row r="3310" spans="2:3" x14ac:dyDescent="0.25">
      <c r="B3310" s="31">
        <v>38057</v>
      </c>
      <c r="C3310" s="33">
        <v>41.31</v>
      </c>
    </row>
    <row r="3311" spans="2:3" x14ac:dyDescent="0.25">
      <c r="B3311" s="31">
        <v>38056</v>
      </c>
      <c r="C3311" s="33">
        <v>42.03</v>
      </c>
    </row>
    <row r="3312" spans="2:3" x14ac:dyDescent="0.25">
      <c r="B3312" s="31">
        <v>38055</v>
      </c>
      <c r="C3312" s="33">
        <v>42.47</v>
      </c>
    </row>
    <row r="3313" spans="2:3" x14ac:dyDescent="0.25">
      <c r="B3313" s="31">
        <v>38054</v>
      </c>
      <c r="C3313" s="33">
        <v>42.94</v>
      </c>
    </row>
    <row r="3314" spans="2:3" x14ac:dyDescent="0.25">
      <c r="B3314" s="31">
        <v>38051</v>
      </c>
      <c r="C3314" s="33">
        <v>43.01</v>
      </c>
    </row>
    <row r="3315" spans="2:3" x14ac:dyDescent="0.25">
      <c r="B3315" s="31">
        <v>38050</v>
      </c>
      <c r="C3315" s="33">
        <v>42.6</v>
      </c>
    </row>
    <row r="3316" spans="2:3" x14ac:dyDescent="0.25">
      <c r="B3316" s="31">
        <v>38049</v>
      </c>
      <c r="C3316" s="33">
        <v>42.1</v>
      </c>
    </row>
    <row r="3317" spans="2:3" x14ac:dyDescent="0.25">
      <c r="B3317" s="31">
        <v>38048</v>
      </c>
      <c r="C3317" s="33">
        <v>41.67</v>
      </c>
    </row>
    <row r="3318" spans="2:3" x14ac:dyDescent="0.25">
      <c r="B3318" s="31">
        <v>38047</v>
      </c>
      <c r="C3318" s="33">
        <v>41.53</v>
      </c>
    </row>
    <row r="3319" spans="2:3" x14ac:dyDescent="0.25">
      <c r="B3319" s="31">
        <v>38044</v>
      </c>
      <c r="C3319" s="33">
        <v>41.02</v>
      </c>
    </row>
    <row r="3320" spans="2:3" x14ac:dyDescent="0.25">
      <c r="B3320" s="31">
        <v>38043</v>
      </c>
      <c r="C3320" s="33">
        <v>40.56</v>
      </c>
    </row>
    <row r="3321" spans="2:3" x14ac:dyDescent="0.25">
      <c r="B3321" s="31">
        <v>38042</v>
      </c>
      <c r="C3321" s="33">
        <v>40.35</v>
      </c>
    </row>
    <row r="3322" spans="2:3" x14ac:dyDescent="0.25">
      <c r="B3322" s="31">
        <v>38041</v>
      </c>
      <c r="C3322" s="33">
        <v>40.200000000000003</v>
      </c>
    </row>
    <row r="3323" spans="2:3" x14ac:dyDescent="0.25">
      <c r="B3323" s="31">
        <v>38040</v>
      </c>
      <c r="C3323" s="33">
        <v>40.31</v>
      </c>
    </row>
    <row r="3324" spans="2:3" x14ac:dyDescent="0.25">
      <c r="B3324" s="31">
        <v>38037</v>
      </c>
      <c r="C3324" s="33">
        <v>40.57</v>
      </c>
    </row>
    <row r="3325" spans="2:3" x14ac:dyDescent="0.25">
      <c r="B3325" s="31">
        <v>38036</v>
      </c>
      <c r="C3325" s="33">
        <v>40.82</v>
      </c>
    </row>
    <row r="3326" spans="2:3" x14ac:dyDescent="0.25">
      <c r="B3326" s="31">
        <v>38035</v>
      </c>
      <c r="C3326" s="33">
        <v>40.479999999999997</v>
      </c>
    </row>
    <row r="3327" spans="2:3" x14ac:dyDescent="0.25">
      <c r="B3327" s="31">
        <v>38034</v>
      </c>
      <c r="C3327" s="33">
        <v>40.659999999999997</v>
      </c>
    </row>
    <row r="3328" spans="2:3" x14ac:dyDescent="0.25">
      <c r="B3328" s="31">
        <v>38030</v>
      </c>
      <c r="C3328" s="33">
        <v>40.159999999999997</v>
      </c>
    </row>
    <row r="3329" spans="2:3" x14ac:dyDescent="0.25">
      <c r="B3329" s="31">
        <v>38029</v>
      </c>
      <c r="C3329" s="33">
        <v>40.36</v>
      </c>
    </row>
    <row r="3330" spans="2:3" x14ac:dyDescent="0.25">
      <c r="B3330" s="31">
        <v>38028</v>
      </c>
      <c r="C3330" s="33">
        <v>40.270000000000003</v>
      </c>
    </row>
    <row r="3331" spans="2:3" x14ac:dyDescent="0.25">
      <c r="B3331" s="31">
        <v>38027</v>
      </c>
      <c r="C3331" s="33">
        <v>39.479999999999997</v>
      </c>
    </row>
    <row r="3332" spans="2:3" x14ac:dyDescent="0.25">
      <c r="B3332" s="31">
        <v>38026</v>
      </c>
      <c r="C3332" s="33">
        <v>39.51</v>
      </c>
    </row>
    <row r="3333" spans="2:3" x14ac:dyDescent="0.25">
      <c r="B3333" s="31">
        <v>38023</v>
      </c>
      <c r="C3333" s="33">
        <v>39.729999999999997</v>
      </c>
    </row>
    <row r="3334" spans="2:3" x14ac:dyDescent="0.25">
      <c r="B3334" s="31">
        <v>38022</v>
      </c>
      <c r="C3334" s="33">
        <v>38.96</v>
      </c>
    </row>
    <row r="3335" spans="2:3" x14ac:dyDescent="0.25">
      <c r="B3335" s="31">
        <v>38021</v>
      </c>
      <c r="C3335" s="33">
        <v>38.92</v>
      </c>
    </row>
    <row r="3336" spans="2:3" x14ac:dyDescent="0.25">
      <c r="B3336" s="31">
        <v>38020</v>
      </c>
      <c r="C3336" s="33">
        <v>39.130000000000003</v>
      </c>
    </row>
    <row r="3337" spans="2:3" x14ac:dyDescent="0.25">
      <c r="B3337" s="31">
        <v>38019</v>
      </c>
      <c r="C3337" s="33">
        <v>39.01</v>
      </c>
    </row>
    <row r="3338" spans="2:3" x14ac:dyDescent="0.25">
      <c r="B3338" s="31">
        <v>38016</v>
      </c>
      <c r="C3338" s="33">
        <v>38.89</v>
      </c>
    </row>
    <row r="3339" spans="2:3" x14ac:dyDescent="0.25">
      <c r="B3339" s="31">
        <v>38015</v>
      </c>
      <c r="C3339" s="33">
        <v>39.049999999999997</v>
      </c>
    </row>
    <row r="3340" spans="2:3" x14ac:dyDescent="0.25">
      <c r="B3340" s="31">
        <v>38014</v>
      </c>
      <c r="C3340" s="33">
        <v>39.119999999999997</v>
      </c>
    </row>
    <row r="3341" spans="2:3" x14ac:dyDescent="0.25">
      <c r="B3341" s="31">
        <v>38013</v>
      </c>
      <c r="C3341" s="33">
        <v>40.03</v>
      </c>
    </row>
    <row r="3342" spans="2:3" x14ac:dyDescent="0.25">
      <c r="B3342" s="31">
        <v>38012</v>
      </c>
      <c r="C3342" s="33">
        <v>40.26</v>
      </c>
    </row>
    <row r="3343" spans="2:3" x14ac:dyDescent="0.25">
      <c r="B3343" s="31">
        <v>38009</v>
      </c>
      <c r="C3343" s="33">
        <v>39.6</v>
      </c>
    </row>
    <row r="3344" spans="2:3" x14ac:dyDescent="0.25">
      <c r="B3344" s="31">
        <v>38008</v>
      </c>
      <c r="C3344" s="33">
        <v>39.94</v>
      </c>
    </row>
    <row r="3345" spans="2:3" x14ac:dyDescent="0.25">
      <c r="B3345" s="31">
        <v>38007</v>
      </c>
      <c r="C3345" s="33">
        <v>40.1</v>
      </c>
    </row>
    <row r="3346" spans="2:3" x14ac:dyDescent="0.25">
      <c r="B3346" s="31">
        <v>38006</v>
      </c>
      <c r="C3346" s="33">
        <v>39.090000000000003</v>
      </c>
    </row>
    <row r="3347" spans="2:3" x14ac:dyDescent="0.25">
      <c r="B3347" s="31">
        <v>38002</v>
      </c>
      <c r="C3347" s="33">
        <v>39.270000000000003</v>
      </c>
    </row>
    <row r="3348" spans="2:3" x14ac:dyDescent="0.25">
      <c r="B3348" s="31">
        <v>38001</v>
      </c>
      <c r="C3348" s="33">
        <v>38.92</v>
      </c>
    </row>
    <row r="3349" spans="2:3" x14ac:dyDescent="0.25">
      <c r="B3349" s="31">
        <v>38000</v>
      </c>
      <c r="C3349" s="33">
        <v>39.22</v>
      </c>
    </row>
    <row r="3350" spans="2:3" x14ac:dyDescent="0.25">
      <c r="B3350" s="31">
        <v>37999</v>
      </c>
      <c r="C3350" s="33">
        <v>38.9</v>
      </c>
    </row>
    <row r="3351" spans="2:3" x14ac:dyDescent="0.25">
      <c r="B3351" s="31">
        <v>37998</v>
      </c>
      <c r="C3351" s="33">
        <v>38.79</v>
      </c>
    </row>
    <row r="3352" spans="2:3" x14ac:dyDescent="0.25">
      <c r="B3352" s="31">
        <v>37995</v>
      </c>
      <c r="C3352" s="33">
        <v>38.76</v>
      </c>
    </row>
    <row r="3353" spans="2:3" x14ac:dyDescent="0.25">
      <c r="B3353" s="31">
        <v>37994</v>
      </c>
      <c r="C3353" s="33">
        <v>38.67</v>
      </c>
    </row>
    <row r="3354" spans="2:3" x14ac:dyDescent="0.25">
      <c r="B3354" s="31">
        <v>37993</v>
      </c>
      <c r="C3354" s="33">
        <v>38.020000000000003</v>
      </c>
    </row>
    <row r="3355" spans="2:3" x14ac:dyDescent="0.25">
      <c r="B3355" s="31">
        <v>37992</v>
      </c>
      <c r="C3355" s="33">
        <v>37.47</v>
      </c>
    </row>
    <row r="3356" spans="2:3" x14ac:dyDescent="0.25">
      <c r="B3356" s="31">
        <v>37991</v>
      </c>
      <c r="C3356" s="33">
        <v>36.549999999999997</v>
      </c>
    </row>
    <row r="3357" spans="2:3" x14ac:dyDescent="0.25">
      <c r="B3357" s="31">
        <v>37988</v>
      </c>
      <c r="C3357" s="33">
        <v>36.619999999999997</v>
      </c>
    </row>
    <row r="3358" spans="2:3" x14ac:dyDescent="0.25">
      <c r="B3358" s="31">
        <v>37986</v>
      </c>
      <c r="C3358" s="33">
        <v>36.729999999999997</v>
      </c>
    </row>
    <row r="3359" spans="2:3" x14ac:dyDescent="0.25">
      <c r="B3359" s="31">
        <v>37985</v>
      </c>
      <c r="C3359" s="33">
        <v>36.6</v>
      </c>
    </row>
    <row r="3360" spans="2:3" x14ac:dyDescent="0.25">
      <c r="B3360" s="31">
        <v>37984</v>
      </c>
      <c r="C3360" s="33">
        <v>36.53</v>
      </c>
    </row>
    <row r="3361" spans="2:3" x14ac:dyDescent="0.25">
      <c r="B3361" s="31">
        <v>37981</v>
      </c>
      <c r="C3361" s="33">
        <v>36.22</v>
      </c>
    </row>
    <row r="3362" spans="2:3" x14ac:dyDescent="0.25">
      <c r="B3362" s="31">
        <v>37979</v>
      </c>
      <c r="C3362" s="33">
        <v>36.130000000000003</v>
      </c>
    </row>
    <row r="3363" spans="2:3" x14ac:dyDescent="0.25">
      <c r="B3363" s="31">
        <v>37978</v>
      </c>
      <c r="C3363" s="33">
        <v>36.17</v>
      </c>
    </row>
    <row r="3364" spans="2:3" x14ac:dyDescent="0.25">
      <c r="B3364" s="31">
        <v>37977</v>
      </c>
      <c r="C3364" s="33">
        <v>36.1</v>
      </c>
    </row>
    <row r="3365" spans="2:3" x14ac:dyDescent="0.25">
      <c r="B3365" s="31">
        <v>37974</v>
      </c>
      <c r="C3365" s="33">
        <v>35.78</v>
      </c>
    </row>
    <row r="3366" spans="2:3" x14ac:dyDescent="0.25">
      <c r="B3366" s="31">
        <v>37973</v>
      </c>
      <c r="C3366" s="33">
        <v>35.65</v>
      </c>
    </row>
    <row r="3367" spans="2:3" x14ac:dyDescent="0.25">
      <c r="B3367" s="31">
        <v>37972</v>
      </c>
      <c r="C3367" s="33">
        <v>35.659999999999997</v>
      </c>
    </row>
    <row r="3368" spans="2:3" x14ac:dyDescent="0.25">
      <c r="B3368" s="31">
        <v>37971</v>
      </c>
      <c r="C3368" s="33">
        <v>35.72</v>
      </c>
    </row>
    <row r="3369" spans="2:3" x14ac:dyDescent="0.25">
      <c r="B3369" s="31">
        <v>37970</v>
      </c>
      <c r="C3369" s="33">
        <v>35.26</v>
      </c>
    </row>
    <row r="3370" spans="2:3" x14ac:dyDescent="0.25">
      <c r="B3370" s="31">
        <v>37967</v>
      </c>
      <c r="C3370" s="33">
        <v>35.090000000000003</v>
      </c>
    </row>
    <row r="3371" spans="2:3" x14ac:dyDescent="0.25">
      <c r="B3371" s="31">
        <v>37966</v>
      </c>
      <c r="C3371" s="33">
        <v>34.979999999999997</v>
      </c>
    </row>
    <row r="3372" spans="2:3" x14ac:dyDescent="0.25">
      <c r="B3372" s="31">
        <v>37965</v>
      </c>
      <c r="C3372" s="33">
        <v>34.67</v>
      </c>
    </row>
    <row r="3373" spans="2:3" x14ac:dyDescent="0.25">
      <c r="B3373" s="31">
        <v>37964</v>
      </c>
      <c r="C3373" s="33">
        <v>34.83</v>
      </c>
    </row>
    <row r="3374" spans="2:3" x14ac:dyDescent="0.25">
      <c r="B3374" s="31">
        <v>37963</v>
      </c>
      <c r="C3374" s="33">
        <v>35.46</v>
      </c>
    </row>
    <row r="3375" spans="2:3" x14ac:dyDescent="0.25">
      <c r="B3375" s="31">
        <v>37960</v>
      </c>
      <c r="C3375" s="33">
        <v>34.96</v>
      </c>
    </row>
    <row r="3376" spans="2:3" x14ac:dyDescent="0.25">
      <c r="B3376" s="31">
        <v>37959</v>
      </c>
      <c r="C3376" s="33">
        <v>35.39</v>
      </c>
    </row>
    <row r="3377" spans="2:3" x14ac:dyDescent="0.25">
      <c r="B3377" s="31">
        <v>37958</v>
      </c>
      <c r="C3377" s="33">
        <v>35.82</v>
      </c>
    </row>
    <row r="3378" spans="2:3" x14ac:dyDescent="0.25">
      <c r="B3378" s="31">
        <v>37957</v>
      </c>
      <c r="C3378" s="33">
        <v>35.81</v>
      </c>
    </row>
    <row r="3379" spans="2:3" x14ac:dyDescent="0.25">
      <c r="B3379" s="31">
        <v>37956</v>
      </c>
      <c r="C3379" s="33">
        <v>35.659999999999997</v>
      </c>
    </row>
    <row r="3380" spans="2:3" x14ac:dyDescent="0.25">
      <c r="B3380" s="31">
        <v>37953</v>
      </c>
      <c r="C3380" s="33">
        <v>35.4</v>
      </c>
    </row>
    <row r="3381" spans="2:3" x14ac:dyDescent="0.25">
      <c r="B3381" s="31">
        <v>37951</v>
      </c>
      <c r="C3381" s="33">
        <v>35.51</v>
      </c>
    </row>
    <row r="3382" spans="2:3" x14ac:dyDescent="0.25">
      <c r="B3382" s="31">
        <v>37950</v>
      </c>
      <c r="C3382" s="33">
        <v>35.53</v>
      </c>
    </row>
    <row r="3383" spans="2:3" x14ac:dyDescent="0.25">
      <c r="B3383" s="31">
        <v>37949</v>
      </c>
      <c r="C3383" s="33">
        <v>35.270000000000003</v>
      </c>
    </row>
    <row r="3384" spans="2:3" x14ac:dyDescent="0.25">
      <c r="B3384" s="31">
        <v>37946</v>
      </c>
      <c r="C3384" s="33">
        <v>35</v>
      </c>
    </row>
    <row r="3385" spans="2:3" x14ac:dyDescent="0.25">
      <c r="B3385" s="31">
        <v>37945</v>
      </c>
      <c r="C3385" s="33">
        <v>34.630000000000003</v>
      </c>
    </row>
    <row r="3386" spans="2:3" x14ac:dyDescent="0.25">
      <c r="B3386" s="31">
        <v>37944</v>
      </c>
      <c r="C3386" s="33">
        <v>34.76</v>
      </c>
    </row>
    <row r="3387" spans="2:3" x14ac:dyDescent="0.25">
      <c r="B3387" s="31">
        <v>37943</v>
      </c>
      <c r="C3387" s="33">
        <v>34.89</v>
      </c>
    </row>
    <row r="3388" spans="2:3" x14ac:dyDescent="0.25">
      <c r="B3388" s="31">
        <v>37942</v>
      </c>
      <c r="C3388" s="33">
        <v>35.409999999999997</v>
      </c>
    </row>
    <row r="3389" spans="2:3" x14ac:dyDescent="0.25">
      <c r="B3389" s="31">
        <v>37939</v>
      </c>
      <c r="C3389" s="33">
        <v>35.46</v>
      </c>
    </row>
    <row r="3390" spans="2:3" x14ac:dyDescent="0.25">
      <c r="B3390" s="31">
        <v>37938</v>
      </c>
      <c r="C3390" s="33">
        <v>35.86</v>
      </c>
    </row>
    <row r="3391" spans="2:3" x14ac:dyDescent="0.25">
      <c r="B3391" s="31">
        <v>37937</v>
      </c>
      <c r="C3391" s="33">
        <v>35.89</v>
      </c>
    </row>
    <row r="3392" spans="2:3" x14ac:dyDescent="0.25">
      <c r="B3392" s="31">
        <v>37936</v>
      </c>
      <c r="C3392" s="33">
        <v>36.04</v>
      </c>
    </row>
    <row r="3393" spans="2:3" x14ac:dyDescent="0.25">
      <c r="B3393" s="31">
        <v>37935</v>
      </c>
      <c r="C3393" s="33">
        <v>35.89</v>
      </c>
    </row>
    <row r="3394" spans="2:3" x14ac:dyDescent="0.25">
      <c r="B3394" s="31">
        <v>37932</v>
      </c>
      <c r="C3394" s="33">
        <v>36.04</v>
      </c>
    </row>
    <row r="3395" spans="2:3" x14ac:dyDescent="0.25">
      <c r="B3395" s="31">
        <v>37931</v>
      </c>
      <c r="C3395" s="33">
        <v>36.31</v>
      </c>
    </row>
    <row r="3396" spans="2:3" x14ac:dyDescent="0.25">
      <c r="B3396" s="31">
        <v>37930</v>
      </c>
      <c r="C3396" s="33">
        <v>36.53</v>
      </c>
    </row>
    <row r="3397" spans="2:3" x14ac:dyDescent="0.25">
      <c r="B3397" s="31">
        <v>37929</v>
      </c>
      <c r="C3397" s="33">
        <v>36.6</v>
      </c>
    </row>
    <row r="3398" spans="2:3" x14ac:dyDescent="0.25">
      <c r="B3398" s="31">
        <v>37928</v>
      </c>
      <c r="C3398" s="33">
        <v>36.71</v>
      </c>
    </row>
    <row r="3399" spans="2:3" x14ac:dyDescent="0.25">
      <c r="B3399" s="31">
        <v>37925</v>
      </c>
      <c r="C3399" s="33">
        <v>35.9</v>
      </c>
    </row>
    <row r="3400" spans="2:3" x14ac:dyDescent="0.25">
      <c r="B3400" s="31">
        <v>37924</v>
      </c>
      <c r="C3400" s="33">
        <v>35.840000000000003</v>
      </c>
    </row>
    <row r="3401" spans="2:3" x14ac:dyDescent="0.25">
      <c r="B3401" s="31">
        <v>37923</v>
      </c>
      <c r="C3401" s="33">
        <v>35.93</v>
      </c>
    </row>
    <row r="3402" spans="2:3" x14ac:dyDescent="0.25">
      <c r="B3402" s="31">
        <v>37922</v>
      </c>
      <c r="C3402" s="33">
        <v>35.549999999999997</v>
      </c>
    </row>
    <row r="3403" spans="2:3" x14ac:dyDescent="0.25">
      <c r="B3403" s="31">
        <v>37921</v>
      </c>
      <c r="C3403" s="33">
        <v>34.950000000000003</v>
      </c>
    </row>
    <row r="3404" spans="2:3" x14ac:dyDescent="0.25">
      <c r="B3404" s="31">
        <v>37918</v>
      </c>
      <c r="C3404" s="33">
        <v>34.770000000000003</v>
      </c>
    </row>
    <row r="3405" spans="2:3" x14ac:dyDescent="0.25">
      <c r="B3405" s="31">
        <v>37917</v>
      </c>
      <c r="C3405" s="33">
        <v>35</v>
      </c>
    </row>
    <row r="3406" spans="2:3" x14ac:dyDescent="0.25">
      <c r="B3406" s="31">
        <v>37916</v>
      </c>
      <c r="C3406" s="33">
        <v>34.979999999999997</v>
      </c>
    </row>
    <row r="3407" spans="2:3" x14ac:dyDescent="0.25">
      <c r="B3407" s="31">
        <v>37915</v>
      </c>
      <c r="C3407" s="33">
        <v>36.67</v>
      </c>
    </row>
    <row r="3408" spans="2:3" x14ac:dyDescent="0.25">
      <c r="B3408" s="31">
        <v>37914</v>
      </c>
      <c r="C3408" s="33">
        <v>36.6</v>
      </c>
    </row>
    <row r="3409" spans="2:3" x14ac:dyDescent="0.25">
      <c r="B3409" s="31">
        <v>37911</v>
      </c>
      <c r="C3409" s="33">
        <v>36.340000000000003</v>
      </c>
    </row>
    <row r="3410" spans="2:3" x14ac:dyDescent="0.25">
      <c r="B3410" s="31">
        <v>37910</v>
      </c>
      <c r="C3410" s="33">
        <v>36.840000000000003</v>
      </c>
    </row>
    <row r="3411" spans="2:3" x14ac:dyDescent="0.25">
      <c r="B3411" s="31">
        <v>37909</v>
      </c>
      <c r="C3411" s="33">
        <v>36.6</v>
      </c>
    </row>
    <row r="3412" spans="2:3" x14ac:dyDescent="0.25">
      <c r="B3412" s="31">
        <v>37908</v>
      </c>
      <c r="C3412" s="33">
        <v>36.78</v>
      </c>
    </row>
    <row r="3413" spans="2:3" x14ac:dyDescent="0.25">
      <c r="B3413" s="31">
        <v>37907</v>
      </c>
      <c r="C3413" s="33">
        <v>36.44</v>
      </c>
    </row>
    <row r="3414" spans="2:3" x14ac:dyDescent="0.25">
      <c r="B3414" s="31">
        <v>37904</v>
      </c>
      <c r="C3414" s="33">
        <v>35.520000000000003</v>
      </c>
    </row>
    <row r="3415" spans="2:3" x14ac:dyDescent="0.25">
      <c r="B3415" s="31">
        <v>37903</v>
      </c>
      <c r="C3415" s="33">
        <v>35.700000000000003</v>
      </c>
    </row>
    <row r="3416" spans="2:3" x14ac:dyDescent="0.25">
      <c r="B3416" s="31">
        <v>37902</v>
      </c>
      <c r="C3416" s="33">
        <v>35.61</v>
      </c>
    </row>
    <row r="3417" spans="2:3" x14ac:dyDescent="0.25">
      <c r="B3417" s="31">
        <v>37901</v>
      </c>
      <c r="C3417" s="33">
        <v>36.090000000000003</v>
      </c>
    </row>
    <row r="3418" spans="2:3" x14ac:dyDescent="0.25">
      <c r="B3418" s="31">
        <v>37900</v>
      </c>
      <c r="C3418" s="33">
        <v>35.549999999999997</v>
      </c>
    </row>
    <row r="3419" spans="2:3" x14ac:dyDescent="0.25">
      <c r="B3419" s="31">
        <v>37897</v>
      </c>
      <c r="C3419" s="33">
        <v>35.17</v>
      </c>
    </row>
    <row r="3420" spans="2:3" x14ac:dyDescent="0.25">
      <c r="B3420" s="31">
        <v>37896</v>
      </c>
      <c r="C3420" s="33">
        <v>35.020000000000003</v>
      </c>
    </row>
    <row r="3421" spans="2:3" x14ac:dyDescent="0.25">
      <c r="B3421" s="31">
        <v>37895</v>
      </c>
      <c r="C3421" s="33">
        <v>35.380000000000003</v>
      </c>
    </row>
    <row r="3422" spans="2:3" x14ac:dyDescent="0.25">
      <c r="B3422" s="31">
        <v>37894</v>
      </c>
      <c r="C3422" s="33">
        <v>34.33</v>
      </c>
    </row>
    <row r="3423" spans="2:3" x14ac:dyDescent="0.25">
      <c r="B3423" s="31">
        <v>37893</v>
      </c>
      <c r="C3423" s="33">
        <v>34.65</v>
      </c>
    </row>
    <row r="3424" spans="2:3" x14ac:dyDescent="0.25">
      <c r="B3424" s="31">
        <v>37890</v>
      </c>
      <c r="C3424" s="33">
        <v>34.19</v>
      </c>
    </row>
    <row r="3425" spans="2:3" x14ac:dyDescent="0.25">
      <c r="B3425" s="31">
        <v>37889</v>
      </c>
      <c r="C3425" s="33">
        <v>34.479999999999997</v>
      </c>
    </row>
    <row r="3426" spans="2:3" x14ac:dyDescent="0.25">
      <c r="B3426" s="31">
        <v>37888</v>
      </c>
      <c r="C3426" s="33">
        <v>34.869999999999997</v>
      </c>
    </row>
    <row r="3427" spans="2:3" x14ac:dyDescent="0.25">
      <c r="B3427" s="31">
        <v>37887</v>
      </c>
      <c r="C3427" s="33">
        <v>35.450000000000003</v>
      </c>
    </row>
    <row r="3428" spans="2:3" x14ac:dyDescent="0.25">
      <c r="B3428" s="31">
        <v>37886</v>
      </c>
      <c r="C3428" s="33">
        <v>34.99</v>
      </c>
    </row>
    <row r="3429" spans="2:3" x14ac:dyDescent="0.25">
      <c r="B3429" s="31">
        <v>37883</v>
      </c>
      <c r="C3429" s="33">
        <v>35.49</v>
      </c>
    </row>
    <row r="3430" spans="2:3" x14ac:dyDescent="0.25">
      <c r="B3430" s="31">
        <v>37882</v>
      </c>
      <c r="C3430" s="33">
        <v>35.74</v>
      </c>
    </row>
    <row r="3431" spans="2:3" x14ac:dyDescent="0.25">
      <c r="B3431" s="31">
        <v>37881</v>
      </c>
      <c r="C3431" s="33">
        <v>34.659999999999997</v>
      </c>
    </row>
    <row r="3432" spans="2:3" x14ac:dyDescent="0.25">
      <c r="B3432" s="31">
        <v>37880</v>
      </c>
      <c r="C3432" s="33">
        <v>34.6</v>
      </c>
    </row>
    <row r="3433" spans="2:3" x14ac:dyDescent="0.25">
      <c r="B3433" s="31">
        <v>37879</v>
      </c>
      <c r="C3433" s="33">
        <v>33.97</v>
      </c>
    </row>
    <row r="3434" spans="2:3" x14ac:dyDescent="0.25">
      <c r="B3434" s="31">
        <v>37876</v>
      </c>
      <c r="C3434" s="33">
        <v>34</v>
      </c>
    </row>
    <row r="3435" spans="2:3" x14ac:dyDescent="0.25">
      <c r="B3435" s="31">
        <v>37875</v>
      </c>
      <c r="C3435" s="33">
        <v>33.68</v>
      </c>
    </row>
    <row r="3436" spans="2:3" x14ac:dyDescent="0.25">
      <c r="B3436" s="31">
        <v>37874</v>
      </c>
      <c r="C3436" s="33">
        <v>33.380000000000003</v>
      </c>
    </row>
    <row r="3437" spans="2:3" x14ac:dyDescent="0.25">
      <c r="B3437" s="31">
        <v>37873</v>
      </c>
      <c r="C3437" s="33">
        <v>34.26</v>
      </c>
    </row>
    <row r="3438" spans="2:3" x14ac:dyDescent="0.25">
      <c r="B3438" s="31">
        <v>37872</v>
      </c>
      <c r="C3438" s="33">
        <v>34.65</v>
      </c>
    </row>
    <row r="3439" spans="2:3" x14ac:dyDescent="0.25">
      <c r="B3439" s="31">
        <v>37869</v>
      </c>
      <c r="C3439" s="33">
        <v>34.19</v>
      </c>
    </row>
    <row r="3440" spans="2:3" x14ac:dyDescent="0.25">
      <c r="B3440" s="31">
        <v>37868</v>
      </c>
      <c r="C3440" s="33">
        <v>34.68</v>
      </c>
    </row>
    <row r="3441" spans="2:3" x14ac:dyDescent="0.25">
      <c r="B3441" s="31">
        <v>37867</v>
      </c>
      <c r="C3441" s="33">
        <v>34.86</v>
      </c>
    </row>
    <row r="3442" spans="2:3" x14ac:dyDescent="0.25">
      <c r="B3442" s="31">
        <v>37866</v>
      </c>
      <c r="C3442" s="33">
        <v>34.700000000000003</v>
      </c>
    </row>
    <row r="3443" spans="2:3" x14ac:dyDescent="0.25">
      <c r="B3443" s="31">
        <v>37862</v>
      </c>
      <c r="C3443" s="33">
        <v>34.22</v>
      </c>
    </row>
    <row r="3444" spans="2:3" x14ac:dyDescent="0.25">
      <c r="B3444" s="31">
        <v>37861</v>
      </c>
      <c r="C3444" s="33">
        <v>33.909999999999997</v>
      </c>
    </row>
    <row r="3445" spans="2:3" x14ac:dyDescent="0.25">
      <c r="B3445" s="31">
        <v>37860</v>
      </c>
      <c r="C3445" s="33">
        <v>33.26</v>
      </c>
    </row>
    <row r="3446" spans="2:3" x14ac:dyDescent="0.25">
      <c r="B3446" s="31">
        <v>37859</v>
      </c>
      <c r="C3446" s="33">
        <v>33.380000000000003</v>
      </c>
    </row>
    <row r="3447" spans="2:3" x14ac:dyDescent="0.25">
      <c r="B3447" s="31">
        <v>37858</v>
      </c>
      <c r="C3447" s="33">
        <v>33.74</v>
      </c>
    </row>
    <row r="3448" spans="2:3" x14ac:dyDescent="0.25">
      <c r="B3448" s="31">
        <v>37855</v>
      </c>
      <c r="C3448" s="33">
        <v>33.92</v>
      </c>
    </row>
    <row r="3449" spans="2:3" x14ac:dyDescent="0.25">
      <c r="B3449" s="31">
        <v>37854</v>
      </c>
      <c r="C3449" s="33">
        <v>34.6</v>
      </c>
    </row>
    <row r="3450" spans="2:3" x14ac:dyDescent="0.25">
      <c r="B3450" s="31">
        <v>37853</v>
      </c>
      <c r="C3450" s="33">
        <v>34.83</v>
      </c>
    </row>
    <row r="3451" spans="2:3" x14ac:dyDescent="0.25">
      <c r="B3451" s="31">
        <v>37852</v>
      </c>
      <c r="C3451" s="33">
        <v>34.19</v>
      </c>
    </row>
    <row r="3452" spans="2:3" x14ac:dyDescent="0.25">
      <c r="B3452" s="31">
        <v>37851</v>
      </c>
      <c r="C3452" s="33">
        <v>34.049999999999997</v>
      </c>
    </row>
    <row r="3453" spans="2:3" x14ac:dyDescent="0.25">
      <c r="B3453" s="31">
        <v>37848</v>
      </c>
      <c r="C3453" s="33">
        <v>33.659999999999997</v>
      </c>
    </row>
    <row r="3454" spans="2:3" x14ac:dyDescent="0.25">
      <c r="B3454" s="31">
        <v>37847</v>
      </c>
      <c r="C3454" s="33">
        <v>33.9</v>
      </c>
    </row>
    <row r="3455" spans="2:3" x14ac:dyDescent="0.25">
      <c r="B3455" s="31">
        <v>37846</v>
      </c>
      <c r="C3455" s="33">
        <v>33.43</v>
      </c>
    </row>
    <row r="3456" spans="2:3" x14ac:dyDescent="0.25">
      <c r="B3456" s="31">
        <v>37845</v>
      </c>
      <c r="C3456" s="33">
        <v>33.64</v>
      </c>
    </row>
    <row r="3457" spans="2:3" x14ac:dyDescent="0.25">
      <c r="B3457" s="31">
        <v>37844</v>
      </c>
      <c r="C3457" s="33">
        <v>33.22</v>
      </c>
    </row>
    <row r="3458" spans="2:3" x14ac:dyDescent="0.25">
      <c r="B3458" s="31">
        <v>37841</v>
      </c>
      <c r="C3458" s="33">
        <v>32.99</v>
      </c>
    </row>
    <row r="3459" spans="2:3" x14ac:dyDescent="0.25">
      <c r="B3459" s="31">
        <v>37840</v>
      </c>
      <c r="C3459" s="33">
        <v>32.85</v>
      </c>
    </row>
    <row r="3460" spans="2:3" x14ac:dyDescent="0.25">
      <c r="B3460" s="31">
        <v>37839</v>
      </c>
      <c r="C3460" s="33">
        <v>32.99</v>
      </c>
    </row>
    <row r="3461" spans="2:3" x14ac:dyDescent="0.25">
      <c r="B3461" s="31">
        <v>37838</v>
      </c>
      <c r="C3461" s="33">
        <v>32.76</v>
      </c>
    </row>
    <row r="3462" spans="2:3" x14ac:dyDescent="0.25">
      <c r="B3462" s="31">
        <v>37837</v>
      </c>
      <c r="C3462" s="33">
        <v>33.729999999999997</v>
      </c>
    </row>
    <row r="3463" spans="2:3" x14ac:dyDescent="0.25">
      <c r="B3463" s="31">
        <v>37834</v>
      </c>
      <c r="C3463" s="33">
        <v>33.36</v>
      </c>
    </row>
    <row r="3464" spans="2:3" x14ac:dyDescent="0.25">
      <c r="B3464" s="31">
        <v>37833</v>
      </c>
      <c r="C3464" s="33">
        <v>35.049999999999997</v>
      </c>
    </row>
    <row r="3465" spans="2:3" x14ac:dyDescent="0.25">
      <c r="B3465" s="31">
        <v>37832</v>
      </c>
      <c r="C3465" s="33">
        <v>35.06</v>
      </c>
    </row>
    <row r="3466" spans="2:3" x14ac:dyDescent="0.25">
      <c r="B3466" s="31">
        <v>37831</v>
      </c>
      <c r="C3466" s="33">
        <v>35.24</v>
      </c>
    </row>
    <row r="3467" spans="2:3" x14ac:dyDescent="0.25">
      <c r="B3467" s="31">
        <v>37830</v>
      </c>
      <c r="C3467" s="33">
        <v>35.49</v>
      </c>
    </row>
    <row r="3468" spans="2:3" x14ac:dyDescent="0.25">
      <c r="B3468" s="31">
        <v>37827</v>
      </c>
      <c r="C3468" s="33">
        <v>35.47</v>
      </c>
    </row>
    <row r="3469" spans="2:3" x14ac:dyDescent="0.25">
      <c r="B3469" s="31">
        <v>37826</v>
      </c>
      <c r="C3469" s="33">
        <v>34.58</v>
      </c>
    </row>
    <row r="3470" spans="2:3" x14ac:dyDescent="0.25">
      <c r="B3470" s="31">
        <v>37825</v>
      </c>
      <c r="C3470" s="33">
        <v>34.86</v>
      </c>
    </row>
    <row r="3471" spans="2:3" x14ac:dyDescent="0.25">
      <c r="B3471" s="31">
        <v>37824</v>
      </c>
      <c r="C3471" s="33">
        <v>34.94</v>
      </c>
    </row>
    <row r="3472" spans="2:3" x14ac:dyDescent="0.25">
      <c r="B3472" s="31">
        <v>37823</v>
      </c>
      <c r="C3472" s="33">
        <v>34.43</v>
      </c>
    </row>
    <row r="3473" spans="2:3" x14ac:dyDescent="0.25">
      <c r="B3473" s="31">
        <v>37820</v>
      </c>
      <c r="C3473" s="33">
        <v>35.33</v>
      </c>
    </row>
    <row r="3474" spans="2:3" x14ac:dyDescent="0.25">
      <c r="B3474" s="31">
        <v>37819</v>
      </c>
      <c r="C3474" s="33">
        <v>35.04</v>
      </c>
    </row>
    <row r="3475" spans="2:3" x14ac:dyDescent="0.25">
      <c r="B3475" s="31">
        <v>37818</v>
      </c>
      <c r="C3475" s="33">
        <v>36.25</v>
      </c>
    </row>
    <row r="3476" spans="2:3" x14ac:dyDescent="0.25">
      <c r="B3476" s="31">
        <v>37817</v>
      </c>
      <c r="C3476" s="33">
        <v>37.29</v>
      </c>
    </row>
    <row r="3477" spans="2:3" x14ac:dyDescent="0.25">
      <c r="B3477" s="31">
        <v>37816</v>
      </c>
      <c r="C3477" s="33">
        <v>37.299999999999997</v>
      </c>
    </row>
    <row r="3478" spans="2:3" x14ac:dyDescent="0.25">
      <c r="B3478" s="31">
        <v>37813</v>
      </c>
      <c r="C3478" s="33">
        <v>35.76</v>
      </c>
    </row>
    <row r="3479" spans="2:3" x14ac:dyDescent="0.25">
      <c r="B3479" s="31">
        <v>37812</v>
      </c>
      <c r="C3479" s="33">
        <v>35.01</v>
      </c>
    </row>
    <row r="3480" spans="2:3" x14ac:dyDescent="0.25">
      <c r="B3480" s="31">
        <v>37811</v>
      </c>
      <c r="C3480" s="33">
        <v>35.659999999999997</v>
      </c>
    </row>
    <row r="3481" spans="2:3" x14ac:dyDescent="0.25">
      <c r="B3481" s="31">
        <v>37810</v>
      </c>
      <c r="C3481" s="33">
        <v>35.4</v>
      </c>
    </row>
    <row r="3482" spans="2:3" x14ac:dyDescent="0.25">
      <c r="B3482" s="31">
        <v>37809</v>
      </c>
      <c r="C3482" s="33">
        <v>35.07</v>
      </c>
    </row>
    <row r="3483" spans="2:3" x14ac:dyDescent="0.25">
      <c r="B3483" s="31">
        <v>37805</v>
      </c>
      <c r="C3483" s="33">
        <v>34.130000000000003</v>
      </c>
    </row>
    <row r="3484" spans="2:3" x14ac:dyDescent="0.25">
      <c r="B3484" s="31">
        <v>37804</v>
      </c>
      <c r="C3484" s="33">
        <v>34.369999999999997</v>
      </c>
    </row>
    <row r="3485" spans="2:3" x14ac:dyDescent="0.25">
      <c r="B3485" s="31">
        <v>37803</v>
      </c>
      <c r="C3485" s="33">
        <v>34.21</v>
      </c>
    </row>
    <row r="3486" spans="2:3" x14ac:dyDescent="0.25">
      <c r="B3486" s="31">
        <v>37802</v>
      </c>
      <c r="C3486" s="33">
        <v>34.18</v>
      </c>
    </row>
    <row r="3487" spans="2:3" x14ac:dyDescent="0.25">
      <c r="B3487" s="31">
        <v>37799</v>
      </c>
      <c r="C3487" s="33">
        <v>33.9</v>
      </c>
    </row>
    <row r="3488" spans="2:3" x14ac:dyDescent="0.25">
      <c r="B3488" s="31">
        <v>37798</v>
      </c>
      <c r="C3488" s="33">
        <v>34.4</v>
      </c>
    </row>
    <row r="3489" spans="2:3" x14ac:dyDescent="0.25">
      <c r="B3489" s="31">
        <v>37797</v>
      </c>
      <c r="C3489" s="33">
        <v>33.99</v>
      </c>
    </row>
    <row r="3490" spans="2:3" x14ac:dyDescent="0.25">
      <c r="B3490" s="31">
        <v>37796</v>
      </c>
      <c r="C3490" s="33">
        <v>34.299999999999997</v>
      </c>
    </row>
    <row r="3491" spans="2:3" x14ac:dyDescent="0.25">
      <c r="B3491" s="31">
        <v>37795</v>
      </c>
      <c r="C3491" s="33">
        <v>33.85</v>
      </c>
    </row>
    <row r="3492" spans="2:3" x14ac:dyDescent="0.25">
      <c r="B3492" s="31">
        <v>37792</v>
      </c>
      <c r="C3492" s="33">
        <v>34.799999999999997</v>
      </c>
    </row>
    <row r="3493" spans="2:3" x14ac:dyDescent="0.25">
      <c r="B3493" s="31">
        <v>37791</v>
      </c>
      <c r="C3493" s="33">
        <v>34.450000000000003</v>
      </c>
    </row>
    <row r="3494" spans="2:3" x14ac:dyDescent="0.25">
      <c r="B3494" s="31">
        <v>37790</v>
      </c>
      <c r="C3494" s="33">
        <v>35.07</v>
      </c>
    </row>
    <row r="3495" spans="2:3" x14ac:dyDescent="0.25">
      <c r="B3495" s="31">
        <v>37789</v>
      </c>
      <c r="C3495" s="33">
        <v>36.090000000000003</v>
      </c>
    </row>
    <row r="3496" spans="2:3" x14ac:dyDescent="0.25">
      <c r="B3496" s="31">
        <v>37788</v>
      </c>
      <c r="C3496" s="33">
        <v>35.950000000000003</v>
      </c>
    </row>
    <row r="3497" spans="2:3" x14ac:dyDescent="0.25">
      <c r="B3497" s="31">
        <v>37785</v>
      </c>
      <c r="C3497" s="33">
        <v>34.700000000000003</v>
      </c>
    </row>
    <row r="3498" spans="2:3" x14ac:dyDescent="0.25">
      <c r="B3498" s="31">
        <v>37784</v>
      </c>
      <c r="C3498" s="33">
        <v>34.700000000000003</v>
      </c>
    </row>
    <row r="3499" spans="2:3" x14ac:dyDescent="0.25">
      <c r="B3499" s="31">
        <v>37783</v>
      </c>
      <c r="C3499" s="33">
        <v>34.54</v>
      </c>
    </row>
    <row r="3500" spans="2:3" x14ac:dyDescent="0.25">
      <c r="B3500" s="31">
        <v>37782</v>
      </c>
      <c r="C3500" s="33">
        <v>34.08</v>
      </c>
    </row>
    <row r="3501" spans="2:3" x14ac:dyDescent="0.25">
      <c r="B3501" s="31">
        <v>37781</v>
      </c>
      <c r="C3501" s="33">
        <v>33.76</v>
      </c>
    </row>
    <row r="3502" spans="2:3" x14ac:dyDescent="0.25">
      <c r="B3502" s="31">
        <v>37778</v>
      </c>
      <c r="C3502" s="33">
        <v>35.130000000000003</v>
      </c>
    </row>
    <row r="3503" spans="2:3" x14ac:dyDescent="0.25">
      <c r="B3503" s="31">
        <v>37777</v>
      </c>
      <c r="C3503" s="33">
        <v>35.1</v>
      </c>
    </row>
    <row r="3504" spans="2:3" x14ac:dyDescent="0.25">
      <c r="B3504" s="31">
        <v>37776</v>
      </c>
      <c r="C3504" s="33">
        <v>34.69</v>
      </c>
    </row>
    <row r="3505" spans="2:3" x14ac:dyDescent="0.25">
      <c r="B3505" s="31">
        <v>37775</v>
      </c>
      <c r="C3505" s="33">
        <v>33.82</v>
      </c>
    </row>
    <row r="3506" spans="2:3" x14ac:dyDescent="0.25">
      <c r="B3506" s="31">
        <v>37774</v>
      </c>
      <c r="C3506" s="33">
        <v>33.92</v>
      </c>
    </row>
    <row r="3507" spans="2:3" x14ac:dyDescent="0.25">
      <c r="B3507" s="31">
        <v>37771</v>
      </c>
      <c r="C3507" s="33">
        <v>32.86</v>
      </c>
    </row>
    <row r="3508" spans="2:3" x14ac:dyDescent="0.25">
      <c r="B3508" s="31">
        <v>37770</v>
      </c>
      <c r="C3508" s="33">
        <v>32.270000000000003</v>
      </c>
    </row>
    <row r="3509" spans="2:3" x14ac:dyDescent="0.25">
      <c r="B3509" s="31">
        <v>37769</v>
      </c>
      <c r="C3509" s="33">
        <v>32.549999999999997</v>
      </c>
    </row>
    <row r="3510" spans="2:3" x14ac:dyDescent="0.25">
      <c r="B3510" s="31">
        <v>37768</v>
      </c>
      <c r="C3510" s="33">
        <v>32.049999999999997</v>
      </c>
    </row>
    <row r="3511" spans="2:3" x14ac:dyDescent="0.25">
      <c r="B3511" s="31">
        <v>37764</v>
      </c>
      <c r="C3511" s="33">
        <v>30.9</v>
      </c>
    </row>
    <row r="3512" spans="2:3" x14ac:dyDescent="0.25">
      <c r="B3512" s="31">
        <v>37763</v>
      </c>
      <c r="C3512" s="33">
        <v>30.49</v>
      </c>
    </row>
    <row r="3513" spans="2:3" x14ac:dyDescent="0.25">
      <c r="B3513" s="31">
        <v>37762</v>
      </c>
      <c r="C3513" s="33">
        <v>30.55</v>
      </c>
    </row>
    <row r="3514" spans="2:3" x14ac:dyDescent="0.25">
      <c r="B3514" s="31">
        <v>37761</v>
      </c>
      <c r="C3514" s="33">
        <v>30.43</v>
      </c>
    </row>
    <row r="3515" spans="2:3" x14ac:dyDescent="0.25">
      <c r="B3515" s="31">
        <v>37760</v>
      </c>
      <c r="C3515" s="33">
        <v>30.42</v>
      </c>
    </row>
    <row r="3516" spans="2:3" x14ac:dyDescent="0.25">
      <c r="B3516" s="31">
        <v>37757</v>
      </c>
      <c r="C3516" s="33">
        <v>31.25</v>
      </c>
    </row>
    <row r="3517" spans="2:3" x14ac:dyDescent="0.25">
      <c r="B3517" s="31">
        <v>37756</v>
      </c>
      <c r="C3517" s="33">
        <v>31.04</v>
      </c>
    </row>
    <row r="3518" spans="2:3" x14ac:dyDescent="0.25">
      <c r="B3518" s="31">
        <v>37755</v>
      </c>
      <c r="C3518" s="33">
        <v>30.49</v>
      </c>
    </row>
    <row r="3519" spans="2:3" x14ac:dyDescent="0.25">
      <c r="B3519" s="31">
        <v>37754</v>
      </c>
      <c r="C3519" s="33">
        <v>30.72</v>
      </c>
    </row>
    <row r="3520" spans="2:3" x14ac:dyDescent="0.25">
      <c r="B3520" s="31">
        <v>37753</v>
      </c>
      <c r="C3520" s="33">
        <v>30.94</v>
      </c>
    </row>
    <row r="3521" spans="2:3" x14ac:dyDescent="0.25">
      <c r="B3521" s="31">
        <v>37750</v>
      </c>
      <c r="C3521" s="33">
        <v>30.08</v>
      </c>
    </row>
    <row r="3522" spans="2:3" x14ac:dyDescent="0.25">
      <c r="B3522" s="31">
        <v>37749</v>
      </c>
      <c r="C3522" s="33">
        <v>29.96</v>
      </c>
    </row>
    <row r="3523" spans="2:3" x14ac:dyDescent="0.25">
      <c r="B3523" s="31">
        <v>37748</v>
      </c>
      <c r="C3523" s="33">
        <v>30.82</v>
      </c>
    </row>
    <row r="3524" spans="2:3" x14ac:dyDescent="0.25">
      <c r="B3524" s="31">
        <v>37747</v>
      </c>
      <c r="C3524" s="33">
        <v>30.71</v>
      </c>
    </row>
    <row r="3525" spans="2:3" x14ac:dyDescent="0.25">
      <c r="B3525" s="31">
        <v>37746</v>
      </c>
      <c r="C3525" s="33">
        <v>30.36</v>
      </c>
    </row>
    <row r="3526" spans="2:3" x14ac:dyDescent="0.25">
      <c r="B3526" s="31">
        <v>37743</v>
      </c>
      <c r="C3526" s="33">
        <v>29.86</v>
      </c>
    </row>
    <row r="3527" spans="2:3" x14ac:dyDescent="0.25">
      <c r="B3527" s="31">
        <v>37742</v>
      </c>
      <c r="C3527" s="33">
        <v>29.28</v>
      </c>
    </row>
    <row r="3528" spans="2:3" x14ac:dyDescent="0.25">
      <c r="B3528" s="31">
        <v>37741</v>
      </c>
      <c r="C3528" s="33">
        <v>29.35</v>
      </c>
    </row>
    <row r="3529" spans="2:3" x14ac:dyDescent="0.25">
      <c r="B3529" s="31">
        <v>37740</v>
      </c>
      <c r="C3529" s="33">
        <v>29.14</v>
      </c>
    </row>
    <row r="3530" spans="2:3" x14ac:dyDescent="0.25">
      <c r="B3530" s="31">
        <v>37739</v>
      </c>
      <c r="C3530" s="33">
        <v>28.81</v>
      </c>
    </row>
    <row r="3531" spans="2:3" x14ac:dyDescent="0.25">
      <c r="B3531" s="31">
        <v>37736</v>
      </c>
      <c r="C3531" s="33">
        <v>27.96</v>
      </c>
    </row>
    <row r="3532" spans="2:3" x14ac:dyDescent="0.25">
      <c r="B3532" s="31">
        <v>37735</v>
      </c>
      <c r="C3532" s="33">
        <v>28.56</v>
      </c>
    </row>
    <row r="3533" spans="2:3" x14ac:dyDescent="0.25">
      <c r="B3533" s="31">
        <v>37734</v>
      </c>
      <c r="C3533" s="33">
        <v>29.44</v>
      </c>
    </row>
    <row r="3534" spans="2:3" x14ac:dyDescent="0.25">
      <c r="B3534" s="31">
        <v>37733</v>
      </c>
      <c r="C3534" s="33">
        <v>28.68</v>
      </c>
    </row>
    <row r="3535" spans="2:3" x14ac:dyDescent="0.25">
      <c r="B3535" s="31">
        <v>37732</v>
      </c>
      <c r="C3535" s="33">
        <v>27.45</v>
      </c>
    </row>
    <row r="3536" spans="2:3" x14ac:dyDescent="0.25">
      <c r="B3536" s="31">
        <v>37728</v>
      </c>
      <c r="C3536" s="33">
        <v>27.31</v>
      </c>
    </row>
    <row r="3537" spans="2:3" x14ac:dyDescent="0.25">
      <c r="B3537" s="31">
        <v>37727</v>
      </c>
      <c r="C3537" s="33">
        <v>26.5</v>
      </c>
    </row>
    <row r="3538" spans="2:3" x14ac:dyDescent="0.25">
      <c r="B3538" s="31">
        <v>37726</v>
      </c>
      <c r="C3538" s="33">
        <v>26.87</v>
      </c>
    </row>
    <row r="3539" spans="2:3" x14ac:dyDescent="0.25">
      <c r="B3539" s="31">
        <v>37725</v>
      </c>
      <c r="C3539" s="33">
        <v>26.54</v>
      </c>
    </row>
    <row r="3540" spans="2:3" x14ac:dyDescent="0.25">
      <c r="B3540" s="31">
        <v>37722</v>
      </c>
      <c r="C3540" s="33">
        <v>25.59</v>
      </c>
    </row>
    <row r="3541" spans="2:3" x14ac:dyDescent="0.25">
      <c r="B3541" s="31">
        <v>37721</v>
      </c>
      <c r="C3541" s="33">
        <v>25.72</v>
      </c>
    </row>
    <row r="3542" spans="2:3" x14ac:dyDescent="0.25">
      <c r="B3542" s="31">
        <v>37720</v>
      </c>
      <c r="C3542" s="33">
        <v>25.73</v>
      </c>
    </row>
    <row r="3543" spans="2:3" x14ac:dyDescent="0.25">
      <c r="B3543" s="31">
        <v>37719</v>
      </c>
      <c r="C3543" s="33">
        <v>25.99</v>
      </c>
    </row>
    <row r="3544" spans="2:3" x14ac:dyDescent="0.25">
      <c r="B3544" s="31">
        <v>37718</v>
      </c>
      <c r="C3544" s="33">
        <v>25.64</v>
      </c>
    </row>
    <row r="3545" spans="2:3" x14ac:dyDescent="0.25">
      <c r="B3545" s="31">
        <v>37715</v>
      </c>
      <c r="C3545" s="33">
        <v>25.58</v>
      </c>
    </row>
    <row r="3546" spans="2:3" x14ac:dyDescent="0.25">
      <c r="B3546" s="31">
        <v>37714</v>
      </c>
      <c r="C3546" s="33">
        <v>24.94</v>
      </c>
    </row>
    <row r="3547" spans="2:3" x14ac:dyDescent="0.25">
      <c r="B3547" s="31">
        <v>37713</v>
      </c>
      <c r="C3547" s="33">
        <v>25.11</v>
      </c>
    </row>
    <row r="3548" spans="2:3" x14ac:dyDescent="0.25">
      <c r="B3548" s="31">
        <v>37712</v>
      </c>
      <c r="C3548" s="33">
        <v>24.23</v>
      </c>
    </row>
    <row r="3549" spans="2:3" x14ac:dyDescent="0.25">
      <c r="B3549" s="31">
        <v>37711</v>
      </c>
      <c r="C3549" s="33">
        <v>23.71</v>
      </c>
    </row>
    <row r="3550" spans="2:3" x14ac:dyDescent="0.25">
      <c r="B3550" s="31">
        <v>37708</v>
      </c>
      <c r="C3550" s="33">
        <v>24.45</v>
      </c>
    </row>
    <row r="3551" spans="2:3" x14ac:dyDescent="0.25">
      <c r="B3551" s="31">
        <v>37707</v>
      </c>
      <c r="C3551" s="33">
        <v>24.12</v>
      </c>
    </row>
    <row r="3552" spans="2:3" x14ac:dyDescent="0.25">
      <c r="B3552" s="31">
        <v>37706</v>
      </c>
      <c r="C3552" s="33">
        <v>24.17</v>
      </c>
    </row>
    <row r="3553" spans="2:3" x14ac:dyDescent="0.25">
      <c r="B3553" s="31">
        <v>37705</v>
      </c>
      <c r="C3553" s="33">
        <v>24.14</v>
      </c>
    </row>
    <row r="3554" spans="2:3" x14ac:dyDescent="0.25">
      <c r="B3554" s="31">
        <v>37704</v>
      </c>
      <c r="C3554" s="33">
        <v>23.63</v>
      </c>
    </row>
    <row r="3555" spans="2:3" x14ac:dyDescent="0.25">
      <c r="B3555" s="31">
        <v>37701</v>
      </c>
      <c r="C3555" s="33">
        <v>24.65</v>
      </c>
    </row>
    <row r="3556" spans="2:3" x14ac:dyDescent="0.25">
      <c r="B3556" s="31">
        <v>37700</v>
      </c>
      <c r="C3556" s="33">
        <v>23.53</v>
      </c>
    </row>
    <row r="3557" spans="2:3" x14ac:dyDescent="0.25">
      <c r="B3557" s="31">
        <v>37699</v>
      </c>
      <c r="C3557" s="33">
        <v>23.33</v>
      </c>
    </row>
    <row r="3558" spans="2:3" x14ac:dyDescent="0.25">
      <c r="B3558" s="31">
        <v>37698</v>
      </c>
      <c r="C3558" s="33">
        <v>22.81</v>
      </c>
    </row>
    <row r="3559" spans="2:3" x14ac:dyDescent="0.25">
      <c r="B3559" s="31">
        <v>37697</v>
      </c>
      <c r="C3559" s="33">
        <v>22.56</v>
      </c>
    </row>
    <row r="3560" spans="2:3" x14ac:dyDescent="0.25">
      <c r="B3560" s="31">
        <v>37694</v>
      </c>
      <c r="C3560" s="33">
        <v>21.26</v>
      </c>
    </row>
    <row r="3561" spans="2:3" x14ac:dyDescent="0.25">
      <c r="B3561" s="31">
        <v>37693</v>
      </c>
      <c r="C3561" s="33">
        <v>21.72</v>
      </c>
    </row>
    <row r="3562" spans="2:3" x14ac:dyDescent="0.25">
      <c r="B3562" s="31">
        <v>37692</v>
      </c>
      <c r="C3562" s="33">
        <v>20.75</v>
      </c>
    </row>
    <row r="3563" spans="2:3" x14ac:dyDescent="0.25">
      <c r="B3563" s="31">
        <v>37691</v>
      </c>
      <c r="C3563" s="33">
        <v>20.75</v>
      </c>
    </row>
    <row r="3564" spans="2:3" x14ac:dyDescent="0.25">
      <c r="B3564" s="31">
        <v>37690</v>
      </c>
      <c r="C3564" s="33">
        <v>21.44</v>
      </c>
    </row>
    <row r="3565" spans="2:3" x14ac:dyDescent="0.25">
      <c r="B3565" s="31">
        <v>37687</v>
      </c>
      <c r="C3565" s="33">
        <v>22.29</v>
      </c>
    </row>
    <row r="3566" spans="2:3" x14ac:dyDescent="0.25">
      <c r="B3566" s="31">
        <v>37686</v>
      </c>
      <c r="C3566" s="33">
        <v>22</v>
      </c>
    </row>
    <row r="3567" spans="2:3" x14ac:dyDescent="0.25">
      <c r="B3567" s="31">
        <v>37685</v>
      </c>
      <c r="C3567" s="33">
        <v>22.81</v>
      </c>
    </row>
    <row r="3568" spans="2:3" x14ac:dyDescent="0.25">
      <c r="B3568" s="31">
        <v>37684</v>
      </c>
      <c r="C3568" s="33">
        <v>22.4</v>
      </c>
    </row>
    <row r="3569" spans="2:3" x14ac:dyDescent="0.25">
      <c r="B3569" s="31">
        <v>37683</v>
      </c>
      <c r="C3569" s="33">
        <v>22.85</v>
      </c>
    </row>
    <row r="3570" spans="2:3" x14ac:dyDescent="0.25">
      <c r="B3570" s="31">
        <v>37680</v>
      </c>
      <c r="C3570" s="33">
        <v>22.68</v>
      </c>
    </row>
    <row r="3571" spans="2:3" x14ac:dyDescent="0.25">
      <c r="B3571" s="31">
        <v>37679</v>
      </c>
      <c r="C3571" s="33">
        <v>22.66</v>
      </c>
    </row>
    <row r="3572" spans="2:3" x14ac:dyDescent="0.25">
      <c r="B3572" s="31">
        <v>37678</v>
      </c>
      <c r="C3572" s="33">
        <v>22.34</v>
      </c>
    </row>
    <row r="3573" spans="2:3" x14ac:dyDescent="0.25">
      <c r="B3573" s="31">
        <v>37677</v>
      </c>
      <c r="C3573" s="33">
        <v>22.55</v>
      </c>
    </row>
    <row r="3574" spans="2:3" x14ac:dyDescent="0.25">
      <c r="B3574" s="31">
        <v>37676</v>
      </c>
      <c r="C3574" s="33">
        <v>22.3</v>
      </c>
    </row>
    <row r="3575" spans="2:3" x14ac:dyDescent="0.25">
      <c r="B3575" s="31">
        <v>37673</v>
      </c>
      <c r="C3575" s="33">
        <v>22.88</v>
      </c>
    </row>
    <row r="3576" spans="2:3" x14ac:dyDescent="0.25">
      <c r="B3576" s="31">
        <v>37672</v>
      </c>
      <c r="C3576" s="33">
        <v>22.69</v>
      </c>
    </row>
    <row r="3577" spans="2:3" x14ac:dyDescent="0.25">
      <c r="B3577" s="31">
        <v>37671</v>
      </c>
      <c r="C3577" s="33">
        <v>22.5</v>
      </c>
    </row>
    <row r="3578" spans="2:3" x14ac:dyDescent="0.25">
      <c r="B3578" s="31">
        <v>37670</v>
      </c>
      <c r="C3578" s="33">
        <v>22.5</v>
      </c>
    </row>
    <row r="3579" spans="2:3" x14ac:dyDescent="0.25">
      <c r="B3579" s="31">
        <v>37666</v>
      </c>
      <c r="C3579" s="33">
        <v>21.85</v>
      </c>
    </row>
    <row r="3580" spans="2:3" x14ac:dyDescent="0.25">
      <c r="B3580" s="31">
        <v>37665</v>
      </c>
      <c r="C3580" s="33">
        <v>21.29</v>
      </c>
    </row>
    <row r="3581" spans="2:3" x14ac:dyDescent="0.25">
      <c r="B3581" s="31">
        <v>37664</v>
      </c>
      <c r="C3581" s="33">
        <v>21.51</v>
      </c>
    </row>
    <row r="3582" spans="2:3" x14ac:dyDescent="0.25">
      <c r="B3582" s="31">
        <v>37663</v>
      </c>
      <c r="C3582" s="33">
        <v>22</v>
      </c>
    </row>
    <row r="3583" spans="2:3" x14ac:dyDescent="0.25">
      <c r="B3583" s="31">
        <v>37662</v>
      </c>
      <c r="C3583" s="33">
        <v>22.1</v>
      </c>
    </row>
    <row r="3584" spans="2:3" x14ac:dyDescent="0.25">
      <c r="B3584" s="31">
        <v>37659</v>
      </c>
      <c r="C3584" s="33">
        <v>21.98</v>
      </c>
    </row>
    <row r="3585" spans="2:3" x14ac:dyDescent="0.25">
      <c r="B3585" s="31">
        <v>37658</v>
      </c>
      <c r="C3585" s="33">
        <v>22.31</v>
      </c>
    </row>
    <row r="3586" spans="2:3" x14ac:dyDescent="0.25">
      <c r="B3586" s="31">
        <v>37657</v>
      </c>
      <c r="C3586" s="33">
        <v>22.94</v>
      </c>
    </row>
    <row r="3587" spans="2:3" x14ac:dyDescent="0.25">
      <c r="B3587" s="31">
        <v>37656</v>
      </c>
      <c r="C3587" s="33">
        <v>23.05</v>
      </c>
    </row>
    <row r="3588" spans="2:3" x14ac:dyDescent="0.25">
      <c r="B3588" s="31">
        <v>37655</v>
      </c>
      <c r="C3588" s="33">
        <v>23.58</v>
      </c>
    </row>
    <row r="3589" spans="2:3" x14ac:dyDescent="0.25">
      <c r="B3589" s="31">
        <v>37652</v>
      </c>
      <c r="C3589" s="33">
        <v>23.34</v>
      </c>
    </row>
    <row r="3590" spans="2:3" x14ac:dyDescent="0.25">
      <c r="B3590" s="31">
        <v>37651</v>
      </c>
      <c r="C3590" s="33">
        <v>23.04</v>
      </c>
    </row>
    <row r="3591" spans="2:3" x14ac:dyDescent="0.25">
      <c r="B3591" s="31">
        <v>37650</v>
      </c>
      <c r="C3591" s="33">
        <v>23.51</v>
      </c>
    </row>
    <row r="3592" spans="2:3" x14ac:dyDescent="0.25">
      <c r="B3592" s="31">
        <v>37649</v>
      </c>
      <c r="C3592" s="33">
        <v>23.51</v>
      </c>
    </row>
    <row r="3593" spans="2:3" x14ac:dyDescent="0.25">
      <c r="B3593" s="31">
        <v>37648</v>
      </c>
      <c r="C3593" s="33">
        <v>23.29</v>
      </c>
    </row>
    <row r="3594" spans="2:3" x14ac:dyDescent="0.25">
      <c r="B3594" s="31">
        <v>37645</v>
      </c>
      <c r="C3594" s="33">
        <v>23.81</v>
      </c>
    </row>
    <row r="3595" spans="2:3" x14ac:dyDescent="0.25">
      <c r="B3595" s="31">
        <v>37644</v>
      </c>
      <c r="C3595" s="33">
        <v>25.13</v>
      </c>
    </row>
    <row r="3596" spans="2:3" x14ac:dyDescent="0.25">
      <c r="B3596" s="31">
        <v>37643</v>
      </c>
      <c r="C3596" s="33">
        <v>24.7</v>
      </c>
    </row>
    <row r="3597" spans="2:3" x14ac:dyDescent="0.25">
      <c r="B3597" s="31">
        <v>37642</v>
      </c>
      <c r="C3597" s="33">
        <v>25.42</v>
      </c>
    </row>
    <row r="3598" spans="2:3" x14ac:dyDescent="0.25">
      <c r="B3598" s="31">
        <v>37638</v>
      </c>
      <c r="C3598" s="33">
        <v>26.19</v>
      </c>
    </row>
    <row r="3599" spans="2:3" x14ac:dyDescent="0.25">
      <c r="B3599" s="31">
        <v>37637</v>
      </c>
      <c r="C3599" s="33">
        <v>26.78</v>
      </c>
    </row>
    <row r="3600" spans="2:3" x14ac:dyDescent="0.25">
      <c r="B3600" s="31">
        <v>37636</v>
      </c>
      <c r="C3600" s="33">
        <v>27.08</v>
      </c>
    </row>
    <row r="3601" spans="2:3" x14ac:dyDescent="0.25">
      <c r="B3601" s="31">
        <v>37635</v>
      </c>
      <c r="C3601" s="33">
        <v>27.59</v>
      </c>
    </row>
    <row r="3602" spans="2:3" x14ac:dyDescent="0.25">
      <c r="B3602" s="31">
        <v>37634</v>
      </c>
      <c r="C3602" s="33">
        <v>27.28</v>
      </c>
    </row>
    <row r="3603" spans="2:3" x14ac:dyDescent="0.25">
      <c r="B3603" s="31">
        <v>37631</v>
      </c>
      <c r="C3603" s="33">
        <v>27.09</v>
      </c>
    </row>
    <row r="3604" spans="2:3" x14ac:dyDescent="0.25">
      <c r="B3604" s="31">
        <v>37630</v>
      </c>
      <c r="C3604" s="33">
        <v>27.3</v>
      </c>
    </row>
    <row r="3605" spans="2:3" x14ac:dyDescent="0.25">
      <c r="B3605" s="31">
        <v>37629</v>
      </c>
      <c r="C3605" s="33">
        <v>26.77</v>
      </c>
    </row>
    <row r="3606" spans="2:3" x14ac:dyDescent="0.25">
      <c r="B3606" s="31">
        <v>37628</v>
      </c>
      <c r="C3606" s="33">
        <v>27.84</v>
      </c>
    </row>
    <row r="3607" spans="2:3" x14ac:dyDescent="0.25">
      <c r="B3607" s="31">
        <v>37627</v>
      </c>
      <c r="C3607" s="33">
        <v>27.98</v>
      </c>
    </row>
    <row r="3608" spans="2:3" x14ac:dyDescent="0.25">
      <c r="B3608" s="31">
        <v>37624</v>
      </c>
      <c r="C3608" s="33">
        <v>25.94</v>
      </c>
    </row>
    <row r="3609" spans="2:3" x14ac:dyDescent="0.25">
      <c r="B3609" s="31">
        <v>37623</v>
      </c>
      <c r="C3609" s="33">
        <v>25.44</v>
      </c>
    </row>
    <row r="3610" spans="2:3" x14ac:dyDescent="0.25">
      <c r="B3610" s="31">
        <v>37621</v>
      </c>
      <c r="C3610" s="33">
        <v>24</v>
      </c>
    </row>
    <row r="3611" spans="2:3" x14ac:dyDescent="0.25">
      <c r="B3611" s="31">
        <v>37620</v>
      </c>
      <c r="C3611" s="33">
        <v>23.99</v>
      </c>
    </row>
    <row r="3612" spans="2:3" x14ac:dyDescent="0.25">
      <c r="B3612" s="31">
        <v>37617</v>
      </c>
      <c r="C3612" s="33">
        <v>23.8</v>
      </c>
    </row>
    <row r="3613" spans="2:3" x14ac:dyDescent="0.25">
      <c r="B3613" s="31">
        <v>37616</v>
      </c>
      <c r="C3613" s="33">
        <v>24.45</v>
      </c>
    </row>
    <row r="3614" spans="2:3" x14ac:dyDescent="0.25">
      <c r="B3614" s="31">
        <v>37614</v>
      </c>
      <c r="C3614" s="33">
        <v>24.2</v>
      </c>
    </row>
    <row r="3615" spans="2:3" x14ac:dyDescent="0.25">
      <c r="B3615" s="31">
        <v>37613</v>
      </c>
      <c r="C3615" s="33">
        <v>24.71</v>
      </c>
    </row>
    <row r="3616" spans="2:3" x14ac:dyDescent="0.25">
      <c r="B3616" s="31">
        <v>37610</v>
      </c>
      <c r="C3616" s="33">
        <v>24.87</v>
      </c>
    </row>
    <row r="3617" spans="2:3" x14ac:dyDescent="0.25">
      <c r="B3617" s="31">
        <v>37609</v>
      </c>
      <c r="C3617" s="33">
        <v>23.33</v>
      </c>
    </row>
    <row r="3618" spans="2:3" x14ac:dyDescent="0.25">
      <c r="B3618" s="31">
        <v>37608</v>
      </c>
      <c r="C3618" s="33">
        <v>24</v>
      </c>
    </row>
    <row r="3619" spans="2:3" x14ac:dyDescent="0.25">
      <c r="B3619" s="31">
        <v>37607</v>
      </c>
      <c r="C3619" s="33">
        <v>25.02</v>
      </c>
    </row>
    <row r="3620" spans="2:3" x14ac:dyDescent="0.25">
      <c r="B3620" s="31">
        <v>37606</v>
      </c>
      <c r="C3620" s="33">
        <v>24.8</v>
      </c>
    </row>
    <row r="3621" spans="2:3" x14ac:dyDescent="0.25">
      <c r="B3621" s="31">
        <v>37603</v>
      </c>
      <c r="C3621" s="33">
        <v>23.62</v>
      </c>
    </row>
    <row r="3622" spans="2:3" x14ac:dyDescent="0.25">
      <c r="B3622" s="31">
        <v>37602</v>
      </c>
      <c r="C3622" s="33">
        <v>24.15</v>
      </c>
    </row>
    <row r="3623" spans="2:3" x14ac:dyDescent="0.25">
      <c r="B3623" s="31">
        <v>37601</v>
      </c>
      <c r="C3623" s="33">
        <v>24.09</v>
      </c>
    </row>
    <row r="3624" spans="2:3" x14ac:dyDescent="0.25">
      <c r="B3624" s="31">
        <v>37600</v>
      </c>
      <c r="C3624" s="33">
        <v>24.15</v>
      </c>
    </row>
    <row r="3625" spans="2:3" x14ac:dyDescent="0.25">
      <c r="B3625" s="31">
        <v>37599</v>
      </c>
      <c r="C3625" s="33">
        <v>23.26</v>
      </c>
    </row>
    <row r="3626" spans="2:3" x14ac:dyDescent="0.25">
      <c r="B3626" s="31">
        <v>37596</v>
      </c>
      <c r="C3626" s="33">
        <v>24.43</v>
      </c>
    </row>
    <row r="3627" spans="2:3" x14ac:dyDescent="0.25">
      <c r="B3627" s="31">
        <v>37595</v>
      </c>
      <c r="C3627" s="33">
        <v>23.61</v>
      </c>
    </row>
    <row r="3628" spans="2:3" x14ac:dyDescent="0.25">
      <c r="B3628" s="31">
        <v>37594</v>
      </c>
      <c r="C3628" s="33">
        <v>24.7</v>
      </c>
    </row>
    <row r="3629" spans="2:3" x14ac:dyDescent="0.25">
      <c r="B3629" s="31">
        <v>37593</v>
      </c>
      <c r="C3629" s="33">
        <v>24.61</v>
      </c>
    </row>
    <row r="3630" spans="2:3" x14ac:dyDescent="0.25">
      <c r="B3630" s="31">
        <v>37592</v>
      </c>
      <c r="C3630" s="33">
        <v>25.22</v>
      </c>
    </row>
    <row r="3631" spans="2:3" x14ac:dyDescent="0.25">
      <c r="B3631" s="31">
        <v>37589</v>
      </c>
      <c r="C3631" s="33">
        <v>25.17</v>
      </c>
    </row>
    <row r="3632" spans="2:3" x14ac:dyDescent="0.25">
      <c r="B3632" s="31">
        <v>37587</v>
      </c>
      <c r="C3632" s="33">
        <v>25.19</v>
      </c>
    </row>
    <row r="3633" spans="2:3" x14ac:dyDescent="0.25">
      <c r="B3633" s="31">
        <v>37586</v>
      </c>
      <c r="C3633" s="33">
        <v>24.19</v>
      </c>
    </row>
    <row r="3634" spans="2:3" x14ac:dyDescent="0.25">
      <c r="B3634" s="31">
        <v>37585</v>
      </c>
      <c r="C3634" s="33">
        <v>24.95</v>
      </c>
    </row>
    <row r="3635" spans="2:3" x14ac:dyDescent="0.25">
      <c r="B3635" s="31">
        <v>37582</v>
      </c>
      <c r="C3635" s="33">
        <v>24.99</v>
      </c>
    </row>
    <row r="3636" spans="2:3" x14ac:dyDescent="0.25">
      <c r="B3636" s="31">
        <v>37581</v>
      </c>
      <c r="C3636" s="33">
        <v>24.89</v>
      </c>
    </row>
    <row r="3637" spans="2:3" x14ac:dyDescent="0.25">
      <c r="B3637" s="31">
        <v>37580</v>
      </c>
      <c r="C3637" s="33">
        <v>23.72</v>
      </c>
    </row>
    <row r="3638" spans="2:3" x14ac:dyDescent="0.25">
      <c r="B3638" s="31">
        <v>37579</v>
      </c>
      <c r="C3638" s="33">
        <v>21.95</v>
      </c>
    </row>
    <row r="3639" spans="2:3" x14ac:dyDescent="0.25">
      <c r="B3639" s="31">
        <v>37578</v>
      </c>
      <c r="C3639" s="33">
        <v>21.89</v>
      </c>
    </row>
    <row r="3640" spans="2:3" x14ac:dyDescent="0.25">
      <c r="B3640" s="31">
        <v>37575</v>
      </c>
      <c r="C3640" s="33">
        <v>22.09</v>
      </c>
    </row>
    <row r="3641" spans="2:3" x14ac:dyDescent="0.25">
      <c r="B3641" s="31">
        <v>37574</v>
      </c>
      <c r="C3641" s="33">
        <v>21.92</v>
      </c>
    </row>
    <row r="3642" spans="2:3" x14ac:dyDescent="0.25">
      <c r="B3642" s="31">
        <v>37573</v>
      </c>
      <c r="C3642" s="33">
        <v>20.95</v>
      </c>
    </row>
    <row r="3643" spans="2:3" x14ac:dyDescent="0.25">
      <c r="B3643" s="31">
        <v>37572</v>
      </c>
      <c r="C3643" s="33">
        <v>20.54</v>
      </c>
    </row>
    <row r="3644" spans="2:3" x14ac:dyDescent="0.25">
      <c r="B3644" s="31">
        <v>37571</v>
      </c>
      <c r="C3644" s="33">
        <v>20.420000000000002</v>
      </c>
    </row>
    <row r="3645" spans="2:3" x14ac:dyDescent="0.25">
      <c r="B3645" s="31">
        <v>37568</v>
      </c>
      <c r="C3645" s="33">
        <v>20.2</v>
      </c>
    </row>
    <row r="3646" spans="2:3" x14ac:dyDescent="0.25">
      <c r="B3646" s="31">
        <v>37567</v>
      </c>
      <c r="C3646" s="33">
        <v>20.6</v>
      </c>
    </row>
    <row r="3647" spans="2:3" x14ac:dyDescent="0.25">
      <c r="B3647" s="31">
        <v>37566</v>
      </c>
      <c r="C3647" s="33">
        <v>22.06</v>
      </c>
    </row>
    <row r="3648" spans="2:3" x14ac:dyDescent="0.25">
      <c r="B3648" s="31">
        <v>37565</v>
      </c>
      <c r="C3648" s="33">
        <v>22.47</v>
      </c>
    </row>
    <row r="3649" spans="2:3" x14ac:dyDescent="0.25">
      <c r="B3649" s="31">
        <v>37564</v>
      </c>
      <c r="C3649" s="33">
        <v>22.01</v>
      </c>
    </row>
    <row r="3650" spans="2:3" x14ac:dyDescent="0.25">
      <c r="B3650" s="31">
        <v>37561</v>
      </c>
      <c r="C3650" s="33">
        <v>21.52</v>
      </c>
    </row>
    <row r="3651" spans="2:3" x14ac:dyDescent="0.25">
      <c r="B3651" s="31">
        <v>37560</v>
      </c>
      <c r="C3651" s="33">
        <v>20.75</v>
      </c>
    </row>
    <row r="3652" spans="2:3" x14ac:dyDescent="0.25">
      <c r="B3652" s="31">
        <v>37559</v>
      </c>
      <c r="C3652" s="33">
        <v>21.05</v>
      </c>
    </row>
    <row r="3653" spans="2:3" x14ac:dyDescent="0.25">
      <c r="B3653" s="31">
        <v>37558</v>
      </c>
      <c r="C3653" s="33">
        <v>20.46</v>
      </c>
    </row>
    <row r="3654" spans="2:3" x14ac:dyDescent="0.25">
      <c r="B3654" s="31">
        <v>37557</v>
      </c>
      <c r="C3654" s="33">
        <v>21.25</v>
      </c>
    </row>
    <row r="3655" spans="2:3" x14ac:dyDescent="0.25">
      <c r="B3655" s="31">
        <v>37554</v>
      </c>
      <c r="C3655" s="33">
        <v>20.37</v>
      </c>
    </row>
    <row r="3656" spans="2:3" x14ac:dyDescent="0.25">
      <c r="B3656" s="31">
        <v>37553</v>
      </c>
      <c r="C3656" s="33">
        <v>19.7</v>
      </c>
    </row>
    <row r="3657" spans="2:3" x14ac:dyDescent="0.25">
      <c r="B3657" s="31">
        <v>37552</v>
      </c>
      <c r="C3657" s="33">
        <v>19.77</v>
      </c>
    </row>
    <row r="3658" spans="2:3" x14ac:dyDescent="0.25">
      <c r="B3658" s="31">
        <v>37551</v>
      </c>
      <c r="C3658" s="33">
        <v>19.91</v>
      </c>
    </row>
    <row r="3659" spans="2:3" x14ac:dyDescent="0.25">
      <c r="B3659" s="31">
        <v>37550</v>
      </c>
      <c r="C3659" s="33">
        <v>20.27</v>
      </c>
    </row>
    <row r="3660" spans="2:3" x14ac:dyDescent="0.25">
      <c r="B3660" s="31">
        <v>37547</v>
      </c>
      <c r="C3660" s="33">
        <v>18.97</v>
      </c>
    </row>
    <row r="3661" spans="2:3" x14ac:dyDescent="0.25">
      <c r="B3661" s="31">
        <v>37546</v>
      </c>
      <c r="C3661" s="33">
        <v>18.79</v>
      </c>
    </row>
    <row r="3662" spans="2:3" x14ac:dyDescent="0.25">
      <c r="B3662" s="31">
        <v>37545</v>
      </c>
      <c r="C3662" s="33">
        <v>18.29</v>
      </c>
    </row>
    <row r="3663" spans="2:3" x14ac:dyDescent="0.25">
      <c r="B3663" s="31">
        <v>37544</v>
      </c>
      <c r="C3663" s="33">
        <v>18.61</v>
      </c>
    </row>
    <row r="3664" spans="2:3" x14ac:dyDescent="0.25">
      <c r="B3664" s="31">
        <v>37543</v>
      </c>
      <c r="C3664" s="33">
        <v>16.88</v>
      </c>
    </row>
    <row r="3665" spans="2:3" x14ac:dyDescent="0.25">
      <c r="B3665" s="31">
        <v>37540</v>
      </c>
      <c r="C3665" s="33">
        <v>17.190000000000001</v>
      </c>
    </row>
    <row r="3666" spans="2:3" x14ac:dyDescent="0.25">
      <c r="B3666" s="31">
        <v>37539</v>
      </c>
      <c r="C3666" s="33">
        <v>15.95</v>
      </c>
    </row>
    <row r="3667" spans="2:3" x14ac:dyDescent="0.25">
      <c r="B3667" s="31">
        <v>37538</v>
      </c>
      <c r="C3667" s="33">
        <v>15.45</v>
      </c>
    </row>
    <row r="3668" spans="2:3" x14ac:dyDescent="0.25">
      <c r="B3668" s="31">
        <v>37537</v>
      </c>
      <c r="C3668" s="33">
        <v>16.600000000000001</v>
      </c>
    </row>
    <row r="3669" spans="2:3" x14ac:dyDescent="0.25">
      <c r="B3669" s="31">
        <v>37536</v>
      </c>
      <c r="C3669" s="33">
        <v>16.77</v>
      </c>
    </row>
    <row r="3670" spans="2:3" x14ac:dyDescent="0.25">
      <c r="B3670" s="31">
        <v>37533</v>
      </c>
      <c r="C3670" s="33">
        <v>16.54</v>
      </c>
    </row>
    <row r="3671" spans="2:3" x14ac:dyDescent="0.25">
      <c r="B3671" s="31">
        <v>37532</v>
      </c>
      <c r="C3671" s="33">
        <v>17.62</v>
      </c>
    </row>
    <row r="3672" spans="2:3" x14ac:dyDescent="0.25">
      <c r="B3672" s="31">
        <v>37531</v>
      </c>
      <c r="C3672" s="33">
        <v>18.25</v>
      </c>
    </row>
    <row r="3673" spans="2:3" x14ac:dyDescent="0.25">
      <c r="B3673" s="31">
        <v>37530</v>
      </c>
      <c r="C3673" s="33">
        <v>19.739999999999998</v>
      </c>
    </row>
    <row r="3674" spans="2:3" x14ac:dyDescent="0.25">
      <c r="B3674" s="31">
        <v>37529</v>
      </c>
      <c r="C3674" s="33">
        <v>18.989999999999998</v>
      </c>
    </row>
    <row r="3675" spans="2:3" x14ac:dyDescent="0.25">
      <c r="B3675" s="31">
        <v>37526</v>
      </c>
      <c r="C3675" s="33">
        <v>18.34</v>
      </c>
    </row>
    <row r="3676" spans="2:3" x14ac:dyDescent="0.25">
      <c r="B3676" s="31">
        <v>37525</v>
      </c>
      <c r="C3676" s="33">
        <v>19.27</v>
      </c>
    </row>
    <row r="3677" spans="2:3" x14ac:dyDescent="0.25">
      <c r="B3677" s="31">
        <v>37524</v>
      </c>
      <c r="C3677" s="33">
        <v>18.89</v>
      </c>
    </row>
    <row r="3678" spans="2:3" x14ac:dyDescent="0.25">
      <c r="B3678" s="31">
        <v>37523</v>
      </c>
      <c r="C3678" s="33">
        <v>18.64</v>
      </c>
    </row>
    <row r="3679" spans="2:3" x14ac:dyDescent="0.25">
      <c r="B3679" s="31">
        <v>37522</v>
      </c>
      <c r="C3679" s="33">
        <v>19.25</v>
      </c>
    </row>
    <row r="3680" spans="2:3" x14ac:dyDescent="0.25">
      <c r="B3680" s="31">
        <v>37519</v>
      </c>
      <c r="C3680" s="33">
        <v>20.18</v>
      </c>
    </row>
    <row r="3681" spans="2:3" x14ac:dyDescent="0.25">
      <c r="B3681" s="31">
        <v>37518</v>
      </c>
      <c r="C3681" s="33">
        <v>19.87</v>
      </c>
    </row>
    <row r="3682" spans="2:3" x14ac:dyDescent="0.25">
      <c r="B3682" s="31">
        <v>37517</v>
      </c>
      <c r="C3682" s="33">
        <v>20.440000000000001</v>
      </c>
    </row>
    <row r="3683" spans="2:3" x14ac:dyDescent="0.25">
      <c r="B3683" s="31">
        <v>37516</v>
      </c>
      <c r="C3683" s="33">
        <v>21.55</v>
      </c>
    </row>
    <row r="3684" spans="2:3" x14ac:dyDescent="0.25">
      <c r="B3684" s="31">
        <v>37515</v>
      </c>
      <c r="C3684" s="33">
        <v>21.71</v>
      </c>
    </row>
    <row r="3685" spans="2:3" x14ac:dyDescent="0.25">
      <c r="B3685" s="31">
        <v>37512</v>
      </c>
      <c r="C3685" s="33">
        <v>22.04</v>
      </c>
    </row>
    <row r="3686" spans="2:3" x14ac:dyDescent="0.25">
      <c r="B3686" s="31">
        <v>37511</v>
      </c>
      <c r="C3686" s="33">
        <v>22.01</v>
      </c>
    </row>
    <row r="3687" spans="2:3" x14ac:dyDescent="0.25">
      <c r="B3687" s="31">
        <v>37510</v>
      </c>
      <c r="C3687" s="33">
        <v>22.98</v>
      </c>
    </row>
    <row r="3688" spans="2:3" x14ac:dyDescent="0.25">
      <c r="B3688" s="31">
        <v>37509</v>
      </c>
      <c r="C3688" s="33">
        <v>23.15</v>
      </c>
    </row>
    <row r="3689" spans="2:3" x14ac:dyDescent="0.25">
      <c r="B3689" s="31">
        <v>37508</v>
      </c>
      <c r="C3689" s="33">
        <v>23.59</v>
      </c>
    </row>
    <row r="3690" spans="2:3" x14ac:dyDescent="0.25">
      <c r="B3690" s="31">
        <v>37505</v>
      </c>
      <c r="C3690" s="33">
        <v>23.91</v>
      </c>
    </row>
    <row r="3691" spans="2:3" x14ac:dyDescent="0.25">
      <c r="B3691" s="31">
        <v>37504</v>
      </c>
      <c r="C3691" s="33">
        <v>24.1</v>
      </c>
    </row>
    <row r="3692" spans="2:3" x14ac:dyDescent="0.25">
      <c r="B3692" s="31">
        <v>37503</v>
      </c>
      <c r="C3692" s="33">
        <v>25.39</v>
      </c>
    </row>
    <row r="3693" spans="2:3" x14ac:dyDescent="0.25">
      <c r="B3693" s="31">
        <v>37502</v>
      </c>
      <c r="C3693" s="33">
        <v>24.75</v>
      </c>
    </row>
    <row r="3694" spans="2:3" x14ac:dyDescent="0.25">
      <c r="B3694" s="31">
        <v>37498</v>
      </c>
      <c r="C3694" s="33">
        <v>26.4</v>
      </c>
    </row>
    <row r="3695" spans="2:3" x14ac:dyDescent="0.25">
      <c r="B3695" s="31">
        <v>37497</v>
      </c>
      <c r="C3695" s="33">
        <v>26.6</v>
      </c>
    </row>
    <row r="3696" spans="2:3" x14ac:dyDescent="0.25">
      <c r="B3696" s="31">
        <v>37496</v>
      </c>
      <c r="C3696" s="33">
        <v>26.28</v>
      </c>
    </row>
    <row r="3697" spans="2:3" x14ac:dyDescent="0.25">
      <c r="B3697" s="31">
        <v>37495</v>
      </c>
      <c r="C3697" s="33">
        <v>26.75</v>
      </c>
    </row>
    <row r="3698" spans="2:3" x14ac:dyDescent="0.25">
      <c r="B3698" s="31">
        <v>37494</v>
      </c>
      <c r="C3698" s="33">
        <v>26.49</v>
      </c>
    </row>
    <row r="3699" spans="2:3" x14ac:dyDescent="0.25">
      <c r="B3699" s="31">
        <v>37491</v>
      </c>
      <c r="C3699" s="33">
        <v>25.71</v>
      </c>
    </row>
    <row r="3700" spans="2:3" x14ac:dyDescent="0.25">
      <c r="B3700" s="31">
        <v>37490</v>
      </c>
      <c r="C3700" s="33">
        <v>26.69</v>
      </c>
    </row>
    <row r="3701" spans="2:3" x14ac:dyDescent="0.25">
      <c r="B3701" s="31">
        <v>37489</v>
      </c>
      <c r="C3701" s="33">
        <v>26.88</v>
      </c>
    </row>
    <row r="3702" spans="2:3" x14ac:dyDescent="0.25">
      <c r="B3702" s="31">
        <v>37488</v>
      </c>
      <c r="C3702" s="33">
        <v>26.54</v>
      </c>
    </row>
    <row r="3703" spans="2:3" x14ac:dyDescent="0.25">
      <c r="B3703" s="31">
        <v>37487</v>
      </c>
      <c r="C3703" s="33">
        <v>27.21</v>
      </c>
    </row>
    <row r="3704" spans="2:3" x14ac:dyDescent="0.25">
      <c r="B3704" s="31">
        <v>37484</v>
      </c>
      <c r="C3704" s="33">
        <v>24.86</v>
      </c>
    </row>
    <row r="3705" spans="2:3" x14ac:dyDescent="0.25">
      <c r="B3705" s="31">
        <v>37483</v>
      </c>
      <c r="C3705" s="33">
        <v>24.79</v>
      </c>
    </row>
    <row r="3706" spans="2:3" x14ac:dyDescent="0.25">
      <c r="B3706" s="31">
        <v>37482</v>
      </c>
      <c r="C3706" s="33">
        <v>25.14</v>
      </c>
    </row>
    <row r="3707" spans="2:3" x14ac:dyDescent="0.25">
      <c r="B3707" s="31">
        <v>37481</v>
      </c>
      <c r="C3707" s="33">
        <v>24.4</v>
      </c>
    </row>
    <row r="3708" spans="2:3" x14ac:dyDescent="0.25">
      <c r="B3708" s="31">
        <v>37480</v>
      </c>
      <c r="C3708" s="33">
        <v>25.46</v>
      </c>
    </row>
    <row r="3709" spans="2:3" x14ac:dyDescent="0.25">
      <c r="B3709" s="31">
        <v>37477</v>
      </c>
      <c r="C3709" s="33">
        <v>26.35</v>
      </c>
    </row>
    <row r="3710" spans="2:3" x14ac:dyDescent="0.25">
      <c r="B3710" s="31">
        <v>37476</v>
      </c>
      <c r="C3710" s="33">
        <v>26.38</v>
      </c>
    </row>
    <row r="3711" spans="2:3" x14ac:dyDescent="0.25">
      <c r="B3711" s="31">
        <v>37475</v>
      </c>
      <c r="C3711" s="33">
        <v>24.04</v>
      </c>
    </row>
    <row r="3712" spans="2:3" x14ac:dyDescent="0.25">
      <c r="B3712" s="31">
        <v>37474</v>
      </c>
      <c r="C3712" s="33">
        <v>23.65</v>
      </c>
    </row>
    <row r="3713" spans="2:3" x14ac:dyDescent="0.25">
      <c r="B3713" s="31">
        <v>37473</v>
      </c>
      <c r="C3713" s="33">
        <v>22.35</v>
      </c>
    </row>
    <row r="3714" spans="2:3" x14ac:dyDescent="0.25">
      <c r="B3714" s="31">
        <v>37470</v>
      </c>
      <c r="C3714" s="33">
        <v>23.85</v>
      </c>
    </row>
    <row r="3715" spans="2:3" x14ac:dyDescent="0.25">
      <c r="B3715" s="31">
        <v>37469</v>
      </c>
      <c r="C3715" s="33">
        <v>25.02</v>
      </c>
    </row>
    <row r="3716" spans="2:3" x14ac:dyDescent="0.25">
      <c r="B3716" s="31">
        <v>37468</v>
      </c>
      <c r="C3716" s="33">
        <v>24.96</v>
      </c>
    </row>
    <row r="3717" spans="2:3" x14ac:dyDescent="0.25">
      <c r="B3717" s="31">
        <v>37467</v>
      </c>
      <c r="C3717" s="33">
        <v>24.89</v>
      </c>
    </row>
    <row r="3718" spans="2:3" x14ac:dyDescent="0.25">
      <c r="B3718" s="31">
        <v>37466</v>
      </c>
      <c r="C3718" s="33">
        <v>25.1</v>
      </c>
    </row>
    <row r="3719" spans="2:3" x14ac:dyDescent="0.25">
      <c r="B3719" s="31">
        <v>37463</v>
      </c>
      <c r="C3719" s="33">
        <v>22.25</v>
      </c>
    </row>
    <row r="3720" spans="2:3" x14ac:dyDescent="0.25">
      <c r="B3720" s="31">
        <v>37462</v>
      </c>
      <c r="C3720" s="33">
        <v>22.35</v>
      </c>
    </row>
    <row r="3721" spans="2:3" x14ac:dyDescent="0.25">
      <c r="B3721" s="31">
        <v>37461</v>
      </c>
      <c r="C3721" s="33">
        <v>23.3</v>
      </c>
    </row>
    <row r="3722" spans="2:3" x14ac:dyDescent="0.25">
      <c r="B3722" s="31">
        <v>37460</v>
      </c>
      <c r="C3722" s="33">
        <v>20.079999999999998</v>
      </c>
    </row>
    <row r="3723" spans="2:3" x14ac:dyDescent="0.25">
      <c r="B3723" s="31">
        <v>37459</v>
      </c>
      <c r="C3723" s="33">
        <v>24.52</v>
      </c>
    </row>
    <row r="3724" spans="2:3" x14ac:dyDescent="0.25">
      <c r="B3724" s="31">
        <v>37456</v>
      </c>
      <c r="C3724" s="33">
        <v>26.1</v>
      </c>
    </row>
    <row r="3725" spans="2:3" x14ac:dyDescent="0.25">
      <c r="B3725" s="31">
        <v>37455</v>
      </c>
      <c r="C3725" s="33">
        <v>27.2</v>
      </c>
    </row>
    <row r="3726" spans="2:3" x14ac:dyDescent="0.25">
      <c r="B3726" s="31">
        <v>37454</v>
      </c>
      <c r="C3726" s="33">
        <v>28.14</v>
      </c>
    </row>
    <row r="3727" spans="2:3" x14ac:dyDescent="0.25">
      <c r="B3727" s="31">
        <v>37453</v>
      </c>
      <c r="C3727" s="33">
        <v>28.5</v>
      </c>
    </row>
    <row r="3728" spans="2:3" x14ac:dyDescent="0.25">
      <c r="B3728" s="31">
        <v>37452</v>
      </c>
      <c r="C3728" s="33">
        <v>30.08</v>
      </c>
    </row>
    <row r="3729" spans="2:3" x14ac:dyDescent="0.25">
      <c r="B3729" s="31">
        <v>37449</v>
      </c>
      <c r="C3729" s="33">
        <v>30.21</v>
      </c>
    </row>
    <row r="3730" spans="2:3" x14ac:dyDescent="0.25">
      <c r="B3730" s="31">
        <v>37448</v>
      </c>
      <c r="C3730" s="33">
        <v>30.57</v>
      </c>
    </row>
    <row r="3731" spans="2:3" x14ac:dyDescent="0.25">
      <c r="B3731" s="31">
        <v>37447</v>
      </c>
      <c r="C3731" s="33">
        <v>30.15</v>
      </c>
    </row>
    <row r="3732" spans="2:3" x14ac:dyDescent="0.25">
      <c r="B3732" s="31">
        <v>37446</v>
      </c>
      <c r="C3732" s="33">
        <v>31.27</v>
      </c>
    </row>
    <row r="3733" spans="2:3" x14ac:dyDescent="0.25">
      <c r="B3733" s="31">
        <v>37445</v>
      </c>
      <c r="C3733" s="33">
        <v>32.28</v>
      </c>
    </row>
    <row r="3734" spans="2:3" x14ac:dyDescent="0.25">
      <c r="B3734" s="31">
        <v>37442</v>
      </c>
      <c r="C3734" s="33">
        <v>32.590000000000003</v>
      </c>
    </row>
    <row r="3735" spans="2:3" x14ac:dyDescent="0.25">
      <c r="B3735" s="31">
        <v>37440</v>
      </c>
      <c r="C3735" s="33">
        <v>30.95</v>
      </c>
    </row>
    <row r="3736" spans="2:3" x14ac:dyDescent="0.25">
      <c r="B3736" s="31">
        <v>37439</v>
      </c>
      <c r="C3736" s="33">
        <v>31.23</v>
      </c>
    </row>
    <row r="3737" spans="2:3" x14ac:dyDescent="0.25">
      <c r="B3737" s="31">
        <v>37438</v>
      </c>
      <c r="C3737" s="33">
        <v>31.36</v>
      </c>
    </row>
    <row r="3738" spans="2:3" x14ac:dyDescent="0.25">
      <c r="B3738" s="31">
        <v>37435</v>
      </c>
      <c r="C3738" s="33">
        <v>33.92</v>
      </c>
    </row>
    <row r="3739" spans="2:3" x14ac:dyDescent="0.25">
      <c r="B3739" s="31">
        <v>37434</v>
      </c>
      <c r="C3739" s="33">
        <v>32.72</v>
      </c>
    </row>
    <row r="3740" spans="2:3" x14ac:dyDescent="0.25">
      <c r="B3740" s="31">
        <v>37433</v>
      </c>
      <c r="C3740" s="33">
        <v>31.49</v>
      </c>
    </row>
    <row r="3741" spans="2:3" x14ac:dyDescent="0.25">
      <c r="B3741" s="31">
        <v>37432</v>
      </c>
      <c r="C3741" s="33">
        <v>32.93</v>
      </c>
    </row>
    <row r="3742" spans="2:3" x14ac:dyDescent="0.25">
      <c r="B3742" s="31">
        <v>37431</v>
      </c>
      <c r="C3742" s="33">
        <v>33.18</v>
      </c>
    </row>
    <row r="3743" spans="2:3" x14ac:dyDescent="0.25">
      <c r="B3743" s="31">
        <v>37428</v>
      </c>
      <c r="C3743" s="33">
        <v>32.99</v>
      </c>
    </row>
    <row r="3744" spans="2:3" x14ac:dyDescent="0.25">
      <c r="B3744" s="31">
        <v>37427</v>
      </c>
      <c r="C3744" s="33">
        <v>33.380000000000003</v>
      </c>
    </row>
    <row r="3745" spans="2:3" x14ac:dyDescent="0.25">
      <c r="B3745" s="31">
        <v>37426</v>
      </c>
      <c r="C3745" s="33">
        <v>34.61</v>
      </c>
    </row>
    <row r="3746" spans="2:3" x14ac:dyDescent="0.25">
      <c r="B3746" s="31">
        <v>37425</v>
      </c>
      <c r="C3746" s="33">
        <v>35.020000000000003</v>
      </c>
    </row>
    <row r="3747" spans="2:3" x14ac:dyDescent="0.25">
      <c r="B3747" s="31">
        <v>37424</v>
      </c>
      <c r="C3747" s="33">
        <v>35.479999999999997</v>
      </c>
    </row>
    <row r="3748" spans="2:3" x14ac:dyDescent="0.25">
      <c r="B3748" s="31">
        <v>37421</v>
      </c>
      <c r="C3748" s="33">
        <v>33</v>
      </c>
    </row>
    <row r="3749" spans="2:3" x14ac:dyDescent="0.25">
      <c r="B3749" s="31">
        <v>37420</v>
      </c>
      <c r="C3749" s="33">
        <v>32.659999999999997</v>
      </c>
    </row>
    <row r="3750" spans="2:3" x14ac:dyDescent="0.25">
      <c r="B3750" s="31">
        <v>37419</v>
      </c>
      <c r="C3750" s="33">
        <v>33.17</v>
      </c>
    </row>
    <row r="3751" spans="2:3" x14ac:dyDescent="0.25">
      <c r="B3751" s="31">
        <v>37418</v>
      </c>
      <c r="C3751" s="33">
        <v>32.93</v>
      </c>
    </row>
    <row r="3752" spans="2:3" x14ac:dyDescent="0.25">
      <c r="B3752" s="31">
        <v>37417</v>
      </c>
      <c r="C3752" s="33">
        <v>33.880000000000003</v>
      </c>
    </row>
    <row r="3753" spans="2:3" x14ac:dyDescent="0.25">
      <c r="B3753" s="31">
        <v>37414</v>
      </c>
      <c r="C3753" s="33">
        <v>33.69</v>
      </c>
    </row>
    <row r="3754" spans="2:3" x14ac:dyDescent="0.25">
      <c r="B3754" s="31">
        <v>37413</v>
      </c>
      <c r="C3754" s="33">
        <v>33.69</v>
      </c>
    </row>
    <row r="3755" spans="2:3" x14ac:dyDescent="0.25">
      <c r="B3755" s="31">
        <v>37412</v>
      </c>
      <c r="C3755" s="33">
        <v>34.700000000000003</v>
      </c>
    </row>
    <row r="3756" spans="2:3" x14ac:dyDescent="0.25">
      <c r="B3756" s="31">
        <v>37411</v>
      </c>
      <c r="C3756" s="33">
        <v>34.65</v>
      </c>
    </row>
    <row r="3757" spans="2:3" x14ac:dyDescent="0.25">
      <c r="B3757" s="31">
        <v>37410</v>
      </c>
      <c r="C3757" s="33">
        <v>34.659999999999997</v>
      </c>
    </row>
    <row r="3758" spans="2:3" x14ac:dyDescent="0.25">
      <c r="B3758" s="31">
        <v>37407</v>
      </c>
      <c r="C3758" s="33">
        <v>35.950000000000003</v>
      </c>
    </row>
    <row r="3759" spans="2:3" x14ac:dyDescent="0.25">
      <c r="B3759" s="31">
        <v>37406</v>
      </c>
      <c r="C3759" s="33">
        <v>36.01</v>
      </c>
    </row>
    <row r="3760" spans="2:3" x14ac:dyDescent="0.25">
      <c r="B3760" s="31">
        <v>37405</v>
      </c>
      <c r="C3760" s="33">
        <v>36.97</v>
      </c>
    </row>
    <row r="3761" spans="2:3" x14ac:dyDescent="0.25">
      <c r="B3761" s="31">
        <v>37404</v>
      </c>
      <c r="C3761" s="33">
        <v>37.200000000000003</v>
      </c>
    </row>
    <row r="3762" spans="2:3" x14ac:dyDescent="0.25">
      <c r="B3762" s="31">
        <v>37400</v>
      </c>
      <c r="C3762" s="33">
        <v>37.799999999999997</v>
      </c>
    </row>
    <row r="3763" spans="2:3" x14ac:dyDescent="0.25">
      <c r="B3763" s="31">
        <v>37399</v>
      </c>
      <c r="C3763" s="33">
        <v>38.369999999999997</v>
      </c>
    </row>
    <row r="3764" spans="2:3" x14ac:dyDescent="0.25">
      <c r="B3764" s="31">
        <v>37398</v>
      </c>
      <c r="C3764" s="33">
        <v>37.56</v>
      </c>
    </row>
    <row r="3765" spans="2:3" x14ac:dyDescent="0.25">
      <c r="B3765" s="31">
        <v>37397</v>
      </c>
      <c r="C3765" s="33">
        <v>37.520000000000003</v>
      </c>
    </row>
    <row r="3766" spans="2:3" x14ac:dyDescent="0.25">
      <c r="B3766" s="31">
        <v>37396</v>
      </c>
      <c r="C3766" s="33">
        <v>37.46</v>
      </c>
    </row>
    <row r="3767" spans="2:3" x14ac:dyDescent="0.25">
      <c r="B3767" s="31">
        <v>37393</v>
      </c>
      <c r="C3767" s="33">
        <v>38.1</v>
      </c>
    </row>
    <row r="3768" spans="2:3" x14ac:dyDescent="0.25">
      <c r="B3768" s="31">
        <v>37392</v>
      </c>
      <c r="C3768" s="33">
        <v>37.83</v>
      </c>
    </row>
    <row r="3769" spans="2:3" x14ac:dyDescent="0.25">
      <c r="B3769" s="31">
        <v>37391</v>
      </c>
      <c r="C3769" s="33">
        <v>36.96</v>
      </c>
    </row>
    <row r="3770" spans="2:3" x14ac:dyDescent="0.25">
      <c r="B3770" s="31">
        <v>37390</v>
      </c>
      <c r="C3770" s="33">
        <v>37.590000000000003</v>
      </c>
    </row>
    <row r="3771" spans="2:3" x14ac:dyDescent="0.25">
      <c r="B3771" s="31">
        <v>37389</v>
      </c>
      <c r="C3771" s="33">
        <v>36.340000000000003</v>
      </c>
    </row>
    <row r="3772" spans="2:3" x14ac:dyDescent="0.25">
      <c r="B3772" s="31">
        <v>37386</v>
      </c>
      <c r="C3772" s="33">
        <v>35.08</v>
      </c>
    </row>
    <row r="3773" spans="2:3" x14ac:dyDescent="0.25">
      <c r="B3773" s="31">
        <v>37385</v>
      </c>
      <c r="C3773" s="33">
        <v>35.770000000000003</v>
      </c>
    </row>
    <row r="3774" spans="2:3" x14ac:dyDescent="0.25">
      <c r="B3774" s="31">
        <v>37384</v>
      </c>
      <c r="C3774" s="33">
        <v>36.909999999999997</v>
      </c>
    </row>
    <row r="3775" spans="2:3" x14ac:dyDescent="0.25">
      <c r="B3775" s="31">
        <v>37383</v>
      </c>
      <c r="C3775" s="33">
        <v>34.630000000000003</v>
      </c>
    </row>
    <row r="3776" spans="2:3" x14ac:dyDescent="0.25">
      <c r="B3776" s="31">
        <v>37382</v>
      </c>
      <c r="C3776" s="33">
        <v>34.4</v>
      </c>
    </row>
    <row r="3777" spans="2:3" x14ac:dyDescent="0.25">
      <c r="B3777" s="31">
        <v>37379</v>
      </c>
      <c r="C3777" s="33">
        <v>35.68</v>
      </c>
    </row>
    <row r="3778" spans="2:3" x14ac:dyDescent="0.25">
      <c r="B3778" s="31">
        <v>37378</v>
      </c>
      <c r="C3778" s="33">
        <v>36.25</v>
      </c>
    </row>
    <row r="3779" spans="2:3" x14ac:dyDescent="0.25">
      <c r="B3779" s="31">
        <v>37377</v>
      </c>
      <c r="C3779" s="33">
        <v>35.5</v>
      </c>
    </row>
    <row r="3780" spans="2:3" x14ac:dyDescent="0.25">
      <c r="B3780" s="31">
        <v>37376</v>
      </c>
      <c r="C3780" s="33">
        <v>35.1</v>
      </c>
    </row>
    <row r="3781" spans="2:3" x14ac:dyDescent="0.25">
      <c r="B3781" s="31">
        <v>37375</v>
      </c>
      <c r="C3781" s="33">
        <v>34.340000000000003</v>
      </c>
    </row>
    <row r="3782" spans="2:3" x14ac:dyDescent="0.25">
      <c r="B3782" s="31">
        <v>37372</v>
      </c>
      <c r="C3782" s="33">
        <v>34.99</v>
      </c>
    </row>
    <row r="3783" spans="2:3" x14ac:dyDescent="0.25">
      <c r="B3783" s="31">
        <v>37371</v>
      </c>
      <c r="C3783" s="33">
        <v>35.03</v>
      </c>
    </row>
    <row r="3784" spans="2:3" x14ac:dyDescent="0.25">
      <c r="B3784" s="31">
        <v>37370</v>
      </c>
      <c r="C3784" s="33">
        <v>35.89</v>
      </c>
    </row>
    <row r="3785" spans="2:3" x14ac:dyDescent="0.25">
      <c r="B3785" s="31">
        <v>37369</v>
      </c>
      <c r="C3785" s="33">
        <v>36.6</v>
      </c>
    </row>
    <row r="3786" spans="2:3" x14ac:dyDescent="0.25">
      <c r="B3786" s="31">
        <v>37368</v>
      </c>
      <c r="C3786" s="33">
        <v>36.6</v>
      </c>
    </row>
    <row r="3787" spans="2:3" x14ac:dyDescent="0.25">
      <c r="B3787" s="31">
        <v>37365</v>
      </c>
      <c r="C3787" s="33">
        <v>37.76</v>
      </c>
    </row>
    <row r="3788" spans="2:3" x14ac:dyDescent="0.25">
      <c r="B3788" s="31">
        <v>37364</v>
      </c>
      <c r="C3788" s="33">
        <v>37.26</v>
      </c>
    </row>
    <row r="3789" spans="2:3" x14ac:dyDescent="0.25">
      <c r="B3789" s="31">
        <v>37363</v>
      </c>
      <c r="C3789" s="33">
        <v>37.270000000000003</v>
      </c>
    </row>
    <row r="3790" spans="2:3" x14ac:dyDescent="0.25">
      <c r="B3790" s="31">
        <v>37362</v>
      </c>
      <c r="C3790" s="33">
        <v>35.380000000000003</v>
      </c>
    </row>
    <row r="3791" spans="2:3" x14ac:dyDescent="0.25">
      <c r="B3791" s="31">
        <v>37361</v>
      </c>
      <c r="C3791" s="33">
        <v>34.4</v>
      </c>
    </row>
    <row r="3792" spans="2:3" x14ac:dyDescent="0.25">
      <c r="B3792" s="31">
        <v>37358</v>
      </c>
      <c r="C3792" s="33">
        <v>34.28</v>
      </c>
    </row>
    <row r="3793" spans="2:3" x14ac:dyDescent="0.25">
      <c r="B3793" s="31">
        <v>37357</v>
      </c>
      <c r="C3793" s="33">
        <v>33.46</v>
      </c>
    </row>
    <row r="3794" spans="2:3" x14ac:dyDescent="0.25">
      <c r="B3794" s="31">
        <v>37356</v>
      </c>
      <c r="C3794" s="33">
        <v>35.04</v>
      </c>
    </row>
    <row r="3795" spans="2:3" x14ac:dyDescent="0.25">
      <c r="B3795" s="31">
        <v>37355</v>
      </c>
      <c r="C3795" s="33">
        <v>35.19</v>
      </c>
    </row>
    <row r="3796" spans="2:3" x14ac:dyDescent="0.25">
      <c r="B3796" s="31">
        <v>37354</v>
      </c>
      <c r="C3796" s="33">
        <v>34.979999999999997</v>
      </c>
    </row>
    <row r="3797" spans="2:3" x14ac:dyDescent="0.25">
      <c r="B3797" s="31">
        <v>37351</v>
      </c>
      <c r="C3797" s="33">
        <v>34.86</v>
      </c>
    </row>
    <row r="3798" spans="2:3" x14ac:dyDescent="0.25">
      <c r="B3798" s="31">
        <v>37350</v>
      </c>
      <c r="C3798" s="33">
        <v>34.44</v>
      </c>
    </row>
    <row r="3799" spans="2:3" x14ac:dyDescent="0.25">
      <c r="B3799" s="31">
        <v>37349</v>
      </c>
      <c r="C3799" s="33">
        <v>35.01</v>
      </c>
    </row>
    <row r="3800" spans="2:3" x14ac:dyDescent="0.25">
      <c r="B3800" s="31">
        <v>37348</v>
      </c>
      <c r="C3800" s="33">
        <v>35.31</v>
      </c>
    </row>
    <row r="3801" spans="2:3" x14ac:dyDescent="0.25">
      <c r="B3801" s="31">
        <v>37347</v>
      </c>
      <c r="C3801" s="33">
        <v>35.61</v>
      </c>
    </row>
    <row r="3802" spans="2:3" x14ac:dyDescent="0.25">
      <c r="B3802" s="31">
        <v>37343</v>
      </c>
      <c r="C3802" s="33">
        <v>35.65</v>
      </c>
    </row>
    <row r="3803" spans="2:3" x14ac:dyDescent="0.25">
      <c r="B3803" s="31">
        <v>37342</v>
      </c>
      <c r="C3803" s="33">
        <v>35.5</v>
      </c>
    </row>
    <row r="3804" spans="2:3" x14ac:dyDescent="0.25">
      <c r="B3804" s="31">
        <v>37341</v>
      </c>
      <c r="C3804" s="33">
        <v>35.15</v>
      </c>
    </row>
    <row r="3805" spans="2:3" x14ac:dyDescent="0.25">
      <c r="B3805" s="31">
        <v>37340</v>
      </c>
      <c r="C3805" s="33">
        <v>34.950000000000003</v>
      </c>
    </row>
    <row r="3806" spans="2:3" x14ac:dyDescent="0.25">
      <c r="B3806" s="31">
        <v>37337</v>
      </c>
      <c r="C3806" s="33">
        <v>35.200000000000003</v>
      </c>
    </row>
    <row r="3807" spans="2:3" x14ac:dyDescent="0.25">
      <c r="B3807" s="31">
        <v>37336</v>
      </c>
      <c r="C3807" s="33">
        <v>34.79</v>
      </c>
    </row>
    <row r="3808" spans="2:3" x14ac:dyDescent="0.25">
      <c r="B3808" s="31">
        <v>37335</v>
      </c>
      <c r="C3808" s="33">
        <v>35.19</v>
      </c>
    </row>
    <row r="3809" spans="2:3" x14ac:dyDescent="0.25">
      <c r="B3809" s="31">
        <v>37334</v>
      </c>
      <c r="C3809" s="33">
        <v>36.090000000000003</v>
      </c>
    </row>
    <row r="3810" spans="2:3" x14ac:dyDescent="0.25">
      <c r="B3810" s="31">
        <v>37333</v>
      </c>
      <c r="C3810" s="33">
        <v>35.340000000000003</v>
      </c>
    </row>
    <row r="3811" spans="2:3" x14ac:dyDescent="0.25">
      <c r="B3811" s="31">
        <v>37330</v>
      </c>
      <c r="C3811" s="33">
        <v>36.01</v>
      </c>
    </row>
    <row r="3812" spans="2:3" x14ac:dyDescent="0.25">
      <c r="B3812" s="31">
        <v>37329</v>
      </c>
      <c r="C3812" s="33">
        <v>35.11</v>
      </c>
    </row>
    <row r="3813" spans="2:3" x14ac:dyDescent="0.25">
      <c r="B3813" s="31">
        <v>37328</v>
      </c>
      <c r="C3813" s="33">
        <v>35.369999999999997</v>
      </c>
    </row>
    <row r="3814" spans="2:3" x14ac:dyDescent="0.25">
      <c r="B3814" s="31">
        <v>37327</v>
      </c>
      <c r="C3814" s="33">
        <v>36.25</v>
      </c>
    </row>
    <row r="3815" spans="2:3" x14ac:dyDescent="0.25">
      <c r="B3815" s="31">
        <v>37326</v>
      </c>
      <c r="C3815" s="33">
        <v>36.299999999999997</v>
      </c>
    </row>
    <row r="3816" spans="2:3" x14ac:dyDescent="0.25">
      <c r="B3816" s="31">
        <v>37323</v>
      </c>
      <c r="C3816" s="33">
        <v>34.74</v>
      </c>
    </row>
    <row r="3817" spans="2:3" x14ac:dyDescent="0.25">
      <c r="B3817" s="31">
        <v>37322</v>
      </c>
      <c r="C3817" s="33">
        <v>34.049999999999997</v>
      </c>
    </row>
    <row r="3818" spans="2:3" x14ac:dyDescent="0.25">
      <c r="B3818" s="31">
        <v>37321</v>
      </c>
      <c r="C3818" s="33">
        <v>34.049999999999997</v>
      </c>
    </row>
    <row r="3819" spans="2:3" x14ac:dyDescent="0.25">
      <c r="B3819" s="31">
        <v>37320</v>
      </c>
      <c r="C3819" s="33">
        <v>32.51</v>
      </c>
    </row>
    <row r="3820" spans="2:3" x14ac:dyDescent="0.25">
      <c r="B3820" s="31">
        <v>37319</v>
      </c>
      <c r="C3820" s="33">
        <v>32.5</v>
      </c>
    </row>
    <row r="3821" spans="2:3" x14ac:dyDescent="0.25">
      <c r="B3821" s="31">
        <v>37316</v>
      </c>
      <c r="C3821" s="33">
        <v>29.66</v>
      </c>
    </row>
    <row r="3822" spans="2:3" x14ac:dyDescent="0.25">
      <c r="B3822" s="31">
        <v>37315</v>
      </c>
      <c r="C3822" s="33">
        <v>29.25</v>
      </c>
    </row>
    <row r="3823" spans="2:3" x14ac:dyDescent="0.25">
      <c r="B3823" s="31">
        <v>37314</v>
      </c>
      <c r="C3823" s="33">
        <v>28.96</v>
      </c>
    </row>
    <row r="3824" spans="2:3" x14ac:dyDescent="0.25">
      <c r="B3824" s="31">
        <v>37313</v>
      </c>
      <c r="C3824" s="33">
        <v>28.96</v>
      </c>
    </row>
    <row r="3825" spans="2:3" x14ac:dyDescent="0.25">
      <c r="B3825" s="31">
        <v>37312</v>
      </c>
      <c r="C3825" s="33">
        <v>29</v>
      </c>
    </row>
    <row r="3826" spans="2:3" x14ac:dyDescent="0.25">
      <c r="B3826" s="31">
        <v>37309</v>
      </c>
      <c r="C3826" s="33">
        <v>28.19</v>
      </c>
    </row>
    <row r="3827" spans="2:3" x14ac:dyDescent="0.25">
      <c r="B3827" s="31">
        <v>37308</v>
      </c>
      <c r="C3827" s="33">
        <v>29.14</v>
      </c>
    </row>
    <row r="3828" spans="2:3" x14ac:dyDescent="0.25">
      <c r="B3828" s="31">
        <v>37307</v>
      </c>
      <c r="C3828" s="33">
        <v>29.41</v>
      </c>
    </row>
    <row r="3829" spans="2:3" x14ac:dyDescent="0.25">
      <c r="B3829" s="31">
        <v>37306</v>
      </c>
      <c r="C3829" s="33">
        <v>29.03</v>
      </c>
    </row>
    <row r="3830" spans="2:3" x14ac:dyDescent="0.25">
      <c r="B3830" s="31">
        <v>37302</v>
      </c>
      <c r="C3830" s="33">
        <v>30.05</v>
      </c>
    </row>
    <row r="3831" spans="2:3" x14ac:dyDescent="0.25">
      <c r="B3831" s="31">
        <v>37301</v>
      </c>
      <c r="C3831" s="33">
        <v>30.21</v>
      </c>
    </row>
    <row r="3832" spans="2:3" x14ac:dyDescent="0.25">
      <c r="B3832" s="31">
        <v>37300</v>
      </c>
      <c r="C3832" s="33">
        <v>30.25</v>
      </c>
    </row>
    <row r="3833" spans="2:3" x14ac:dyDescent="0.25">
      <c r="B3833" s="31">
        <v>37299</v>
      </c>
      <c r="C3833" s="33">
        <v>31.49</v>
      </c>
    </row>
    <row r="3834" spans="2:3" x14ac:dyDescent="0.25">
      <c r="B3834" s="31">
        <v>37298</v>
      </c>
      <c r="C3834" s="33">
        <v>31.84</v>
      </c>
    </row>
    <row r="3835" spans="2:3" x14ac:dyDescent="0.25">
      <c r="B3835" s="31">
        <v>37295</v>
      </c>
      <c r="C3835" s="33">
        <v>31.12</v>
      </c>
    </row>
    <row r="3836" spans="2:3" x14ac:dyDescent="0.25">
      <c r="B3836" s="31">
        <v>37294</v>
      </c>
      <c r="C3836" s="33">
        <v>30.07</v>
      </c>
    </row>
    <row r="3837" spans="2:3" x14ac:dyDescent="0.25">
      <c r="B3837" s="31">
        <v>37293</v>
      </c>
      <c r="C3837" s="33">
        <v>29.44</v>
      </c>
    </row>
    <row r="3838" spans="2:3" x14ac:dyDescent="0.25">
      <c r="B3838" s="31">
        <v>37292</v>
      </c>
      <c r="C3838" s="33">
        <v>29.02</v>
      </c>
    </row>
    <row r="3839" spans="2:3" x14ac:dyDescent="0.25">
      <c r="B3839" s="31">
        <v>37291</v>
      </c>
      <c r="C3839" s="33">
        <v>30.56</v>
      </c>
    </row>
    <row r="3840" spans="2:3" x14ac:dyDescent="0.25">
      <c r="B3840" s="31">
        <v>37288</v>
      </c>
      <c r="C3840" s="33">
        <v>32.159999999999997</v>
      </c>
    </row>
    <row r="3841" spans="2:3" x14ac:dyDescent="0.25">
      <c r="B3841" s="31">
        <v>37287</v>
      </c>
      <c r="C3841" s="33">
        <v>34.049999999999997</v>
      </c>
    </row>
    <row r="3842" spans="2:3" x14ac:dyDescent="0.25">
      <c r="B3842" s="31">
        <v>37286</v>
      </c>
      <c r="C3842" s="33">
        <v>33.06</v>
      </c>
    </row>
    <row r="3843" spans="2:3" x14ac:dyDescent="0.25">
      <c r="B3843" s="31">
        <v>37285</v>
      </c>
      <c r="C3843" s="33">
        <v>32.049999999999997</v>
      </c>
    </row>
    <row r="3844" spans="2:3" x14ac:dyDescent="0.25">
      <c r="B3844" s="31">
        <v>37284</v>
      </c>
      <c r="C3844" s="33">
        <v>34.31</v>
      </c>
    </row>
    <row r="3845" spans="2:3" x14ac:dyDescent="0.25">
      <c r="B3845" s="31">
        <v>37281</v>
      </c>
      <c r="C3845" s="33">
        <v>34.99</v>
      </c>
    </row>
    <row r="3846" spans="2:3" x14ac:dyDescent="0.25">
      <c r="B3846" s="31">
        <v>37280</v>
      </c>
      <c r="C3846" s="33">
        <v>35.9</v>
      </c>
    </row>
    <row r="3847" spans="2:3" x14ac:dyDescent="0.25">
      <c r="B3847" s="31">
        <v>37279</v>
      </c>
      <c r="C3847" s="33">
        <v>35.75</v>
      </c>
    </row>
    <row r="3848" spans="2:3" x14ac:dyDescent="0.25">
      <c r="B3848" s="31">
        <v>37278</v>
      </c>
      <c r="C3848" s="33">
        <v>35.76</v>
      </c>
    </row>
    <row r="3849" spans="2:3" x14ac:dyDescent="0.25">
      <c r="B3849" s="31">
        <v>37274</v>
      </c>
      <c r="C3849" s="33">
        <v>35.909999999999997</v>
      </c>
    </row>
    <row r="3850" spans="2:3" x14ac:dyDescent="0.25">
      <c r="B3850" s="31">
        <v>37273</v>
      </c>
      <c r="C3850" s="33">
        <v>36.85</v>
      </c>
    </row>
    <row r="3851" spans="2:3" x14ac:dyDescent="0.25">
      <c r="B3851" s="31">
        <v>37272</v>
      </c>
      <c r="C3851" s="33">
        <v>36.51</v>
      </c>
    </row>
    <row r="3852" spans="2:3" x14ac:dyDescent="0.25">
      <c r="B3852" s="31">
        <v>37271</v>
      </c>
      <c r="C3852" s="33">
        <v>37.869999999999997</v>
      </c>
    </row>
    <row r="3853" spans="2:3" x14ac:dyDescent="0.25">
      <c r="B3853" s="31">
        <v>37270</v>
      </c>
      <c r="C3853" s="33">
        <v>37.31</v>
      </c>
    </row>
    <row r="3854" spans="2:3" x14ac:dyDescent="0.25">
      <c r="B3854" s="31">
        <v>37267</v>
      </c>
      <c r="C3854" s="33">
        <v>38.340000000000003</v>
      </c>
    </row>
    <row r="3855" spans="2:3" x14ac:dyDescent="0.25">
      <c r="B3855" s="31">
        <v>37266</v>
      </c>
      <c r="C3855" s="33">
        <v>39.14</v>
      </c>
    </row>
    <row r="3856" spans="2:3" x14ac:dyDescent="0.25">
      <c r="B3856" s="31">
        <v>37265</v>
      </c>
      <c r="C3856" s="33">
        <v>38.71</v>
      </c>
    </row>
    <row r="3857" spans="2:3" x14ac:dyDescent="0.25">
      <c r="B3857" s="31">
        <v>37264</v>
      </c>
      <c r="C3857" s="33">
        <v>38.6</v>
      </c>
    </row>
    <row r="3858" spans="2:3" x14ac:dyDescent="0.25">
      <c r="B3858" s="31">
        <v>37263</v>
      </c>
      <c r="C3858" s="33">
        <v>38.9</v>
      </c>
    </row>
    <row r="3859" spans="2:3" x14ac:dyDescent="0.25">
      <c r="B3859" s="31">
        <v>37260</v>
      </c>
      <c r="C3859" s="33">
        <v>39</v>
      </c>
    </row>
    <row r="3860" spans="2:3" x14ac:dyDescent="0.25">
      <c r="B3860" s="31">
        <v>37259</v>
      </c>
      <c r="C3860" s="33">
        <v>37.32</v>
      </c>
    </row>
    <row r="3861" spans="2:3" x14ac:dyDescent="0.25">
      <c r="B3861" s="31">
        <v>37258</v>
      </c>
      <c r="C3861" s="33">
        <v>36.35</v>
      </c>
    </row>
    <row r="3862" spans="2:3" x14ac:dyDescent="0.25">
      <c r="B3862" s="31">
        <v>37256</v>
      </c>
      <c r="C3862" s="33">
        <v>36.35</v>
      </c>
    </row>
    <row r="3863" spans="2:3" x14ac:dyDescent="0.25">
      <c r="B3863" s="31">
        <v>37253</v>
      </c>
      <c r="C3863" s="33">
        <v>36.549999999999997</v>
      </c>
    </row>
    <row r="3864" spans="2:3" x14ac:dyDescent="0.25">
      <c r="B3864" s="31">
        <v>37252</v>
      </c>
      <c r="C3864" s="33">
        <v>36.32</v>
      </c>
    </row>
    <row r="3865" spans="2:3" x14ac:dyDescent="0.25">
      <c r="B3865" s="31">
        <v>37251</v>
      </c>
      <c r="C3865" s="33">
        <v>36.31</v>
      </c>
    </row>
    <row r="3866" spans="2:3" x14ac:dyDescent="0.25">
      <c r="B3866" s="31">
        <v>37249</v>
      </c>
      <c r="C3866" s="33">
        <v>36.04</v>
      </c>
    </row>
    <row r="3867" spans="2:3" x14ac:dyDescent="0.25">
      <c r="B3867" s="31">
        <v>37246</v>
      </c>
      <c r="C3867" s="33">
        <v>35.75</v>
      </c>
    </row>
    <row r="3868" spans="2:3" x14ac:dyDescent="0.25">
      <c r="B3868" s="31">
        <v>37245</v>
      </c>
      <c r="C3868" s="33">
        <v>36.520000000000003</v>
      </c>
    </row>
    <row r="3869" spans="2:3" x14ac:dyDescent="0.25">
      <c r="B3869" s="31">
        <v>37244</v>
      </c>
      <c r="C3869" s="33">
        <v>38</v>
      </c>
    </row>
    <row r="3870" spans="2:3" x14ac:dyDescent="0.25">
      <c r="B3870" s="31">
        <v>37243</v>
      </c>
      <c r="C3870" s="33">
        <v>37.19</v>
      </c>
    </row>
    <row r="3871" spans="2:3" x14ac:dyDescent="0.25">
      <c r="B3871" s="31">
        <v>37242</v>
      </c>
      <c r="C3871" s="33">
        <v>36.700000000000003</v>
      </c>
    </row>
    <row r="3872" spans="2:3" x14ac:dyDescent="0.25">
      <c r="B3872" s="31">
        <v>37239</v>
      </c>
      <c r="C3872" s="33">
        <v>36.04</v>
      </c>
    </row>
    <row r="3873" spans="2:3" x14ac:dyDescent="0.25">
      <c r="B3873" s="31">
        <v>37238</v>
      </c>
      <c r="C3873" s="33">
        <v>37.090000000000003</v>
      </c>
    </row>
    <row r="3874" spans="2:3" x14ac:dyDescent="0.25">
      <c r="B3874" s="31">
        <v>37237</v>
      </c>
      <c r="C3874" s="33">
        <v>38.369999999999997</v>
      </c>
    </row>
    <row r="3875" spans="2:3" x14ac:dyDescent="0.25">
      <c r="B3875" s="31">
        <v>37236</v>
      </c>
      <c r="C3875" s="33">
        <v>38.5</v>
      </c>
    </row>
    <row r="3876" spans="2:3" x14ac:dyDescent="0.25">
      <c r="B3876" s="31">
        <v>37235</v>
      </c>
      <c r="C3876" s="33">
        <v>38.68</v>
      </c>
    </row>
    <row r="3877" spans="2:3" x14ac:dyDescent="0.25">
      <c r="B3877" s="31">
        <v>37232</v>
      </c>
      <c r="C3877" s="33">
        <v>39.770000000000003</v>
      </c>
    </row>
    <row r="3878" spans="2:3" x14ac:dyDescent="0.25">
      <c r="B3878" s="31">
        <v>37231</v>
      </c>
      <c r="C3878" s="33">
        <v>40.380000000000003</v>
      </c>
    </row>
    <row r="3879" spans="2:3" x14ac:dyDescent="0.25">
      <c r="B3879" s="31">
        <v>37230</v>
      </c>
      <c r="C3879" s="33">
        <v>39.020000000000003</v>
      </c>
    </row>
    <row r="3880" spans="2:3" x14ac:dyDescent="0.25">
      <c r="B3880" s="31">
        <v>37229</v>
      </c>
      <c r="C3880" s="33">
        <v>37.22</v>
      </c>
    </row>
    <row r="3881" spans="2:3" x14ac:dyDescent="0.25">
      <c r="B3881" s="31">
        <v>37228</v>
      </c>
      <c r="C3881" s="33">
        <v>36.549999999999997</v>
      </c>
    </row>
    <row r="3882" spans="2:3" x14ac:dyDescent="0.25">
      <c r="B3882" s="31">
        <v>37225</v>
      </c>
      <c r="C3882" s="33">
        <v>37.72</v>
      </c>
    </row>
    <row r="3883" spans="2:3" x14ac:dyDescent="0.25">
      <c r="B3883" s="31">
        <v>37224</v>
      </c>
      <c r="C3883" s="33">
        <v>38.06</v>
      </c>
    </row>
    <row r="3884" spans="2:3" x14ac:dyDescent="0.25">
      <c r="B3884" s="31">
        <v>37223</v>
      </c>
      <c r="C3884" s="33">
        <v>37.5</v>
      </c>
    </row>
    <row r="3885" spans="2:3" x14ac:dyDescent="0.25">
      <c r="B3885" s="31">
        <v>37222</v>
      </c>
      <c r="C3885" s="33">
        <v>39.799999999999997</v>
      </c>
    </row>
    <row r="3886" spans="2:3" x14ac:dyDescent="0.25">
      <c r="B3886" s="31">
        <v>37221</v>
      </c>
      <c r="C3886" s="33">
        <v>39.49</v>
      </c>
    </row>
    <row r="3887" spans="2:3" x14ac:dyDescent="0.25">
      <c r="B3887" s="31">
        <v>37218</v>
      </c>
      <c r="C3887" s="33">
        <v>39.39</v>
      </c>
    </row>
    <row r="3888" spans="2:3" x14ac:dyDescent="0.25">
      <c r="B3888" s="31">
        <v>37216</v>
      </c>
      <c r="C3888" s="33">
        <v>38.840000000000003</v>
      </c>
    </row>
    <row r="3889" spans="2:3" x14ac:dyDescent="0.25">
      <c r="B3889" s="31">
        <v>37215</v>
      </c>
      <c r="C3889" s="33">
        <v>39.4</v>
      </c>
    </row>
    <row r="3890" spans="2:3" x14ac:dyDescent="0.25">
      <c r="B3890" s="31">
        <v>37214</v>
      </c>
      <c r="C3890" s="33">
        <v>40.1</v>
      </c>
    </row>
    <row r="3891" spans="2:3" x14ac:dyDescent="0.25">
      <c r="B3891" s="31">
        <v>37211</v>
      </c>
      <c r="C3891" s="33">
        <v>39.409999999999997</v>
      </c>
    </row>
    <row r="3892" spans="2:3" x14ac:dyDescent="0.25">
      <c r="B3892" s="31">
        <v>37210</v>
      </c>
      <c r="C3892" s="33">
        <v>39.549999999999997</v>
      </c>
    </row>
    <row r="3893" spans="2:3" x14ac:dyDescent="0.25">
      <c r="B3893" s="31">
        <v>37209</v>
      </c>
      <c r="C3893" s="33">
        <v>39.65</v>
      </c>
    </row>
    <row r="3894" spans="2:3" x14ac:dyDescent="0.25">
      <c r="B3894" s="31">
        <v>37208</v>
      </c>
      <c r="C3894" s="33">
        <v>39.35</v>
      </c>
    </row>
    <row r="3895" spans="2:3" x14ac:dyDescent="0.25">
      <c r="B3895" s="31">
        <v>37207</v>
      </c>
      <c r="C3895" s="33">
        <v>38.799999999999997</v>
      </c>
    </row>
    <row r="3896" spans="2:3" x14ac:dyDescent="0.25">
      <c r="B3896" s="31">
        <v>37204</v>
      </c>
      <c r="C3896" s="33">
        <v>39.049999999999997</v>
      </c>
    </row>
    <row r="3897" spans="2:3" x14ac:dyDescent="0.25">
      <c r="B3897" s="31">
        <v>37203</v>
      </c>
      <c r="C3897" s="33">
        <v>38.799999999999997</v>
      </c>
    </row>
    <row r="3898" spans="2:3" x14ac:dyDescent="0.25">
      <c r="B3898" s="31">
        <v>37202</v>
      </c>
      <c r="C3898" s="33">
        <v>38.590000000000003</v>
      </c>
    </row>
    <row r="3899" spans="2:3" x14ac:dyDescent="0.25">
      <c r="B3899" s="31">
        <v>37201</v>
      </c>
      <c r="C3899" s="33">
        <v>37.54</v>
      </c>
    </row>
    <row r="3900" spans="2:3" x14ac:dyDescent="0.25">
      <c r="B3900" s="31">
        <v>37200</v>
      </c>
      <c r="C3900" s="33">
        <v>36.36</v>
      </c>
    </row>
    <row r="3901" spans="2:3" x14ac:dyDescent="0.25">
      <c r="B3901" s="31">
        <v>37197</v>
      </c>
      <c r="C3901" s="33">
        <v>36.04</v>
      </c>
    </row>
    <row r="3902" spans="2:3" x14ac:dyDescent="0.25">
      <c r="B3902" s="31">
        <v>37196</v>
      </c>
      <c r="C3902" s="33">
        <v>36.340000000000003</v>
      </c>
    </row>
    <row r="3903" spans="2:3" x14ac:dyDescent="0.25">
      <c r="B3903" s="31">
        <v>37195</v>
      </c>
      <c r="C3903" s="33">
        <v>35.36</v>
      </c>
    </row>
    <row r="3904" spans="2:3" x14ac:dyDescent="0.25">
      <c r="B3904" s="31">
        <v>37194</v>
      </c>
      <c r="C3904" s="33">
        <v>35.51</v>
      </c>
    </row>
    <row r="3905" spans="2:3" x14ac:dyDescent="0.25">
      <c r="B3905" s="31">
        <v>37193</v>
      </c>
      <c r="C3905" s="33">
        <v>35.71</v>
      </c>
    </row>
    <row r="3906" spans="2:3" x14ac:dyDescent="0.25">
      <c r="B3906" s="31">
        <v>37190</v>
      </c>
      <c r="C3906" s="33">
        <v>37.549999999999997</v>
      </c>
    </row>
    <row r="3907" spans="2:3" x14ac:dyDescent="0.25">
      <c r="B3907" s="31">
        <v>37189</v>
      </c>
      <c r="C3907" s="33">
        <v>37.479999999999997</v>
      </c>
    </row>
    <row r="3908" spans="2:3" x14ac:dyDescent="0.25">
      <c r="B3908" s="31">
        <v>37188</v>
      </c>
      <c r="C3908" s="33">
        <v>36.22</v>
      </c>
    </row>
    <row r="3909" spans="2:3" x14ac:dyDescent="0.25">
      <c r="B3909" s="31">
        <v>37187</v>
      </c>
      <c r="C3909" s="33">
        <v>35.76</v>
      </c>
    </row>
    <row r="3910" spans="2:3" x14ac:dyDescent="0.25">
      <c r="B3910" s="31">
        <v>37186</v>
      </c>
      <c r="C3910" s="33">
        <v>35.31</v>
      </c>
    </row>
    <row r="3911" spans="2:3" x14ac:dyDescent="0.25">
      <c r="B3911" s="31">
        <v>37183</v>
      </c>
      <c r="C3911" s="33">
        <v>33.869999999999997</v>
      </c>
    </row>
    <row r="3912" spans="2:3" x14ac:dyDescent="0.25">
      <c r="B3912" s="31">
        <v>37182</v>
      </c>
      <c r="C3912" s="33">
        <v>34.14</v>
      </c>
    </row>
    <row r="3913" spans="2:3" x14ac:dyDescent="0.25">
      <c r="B3913" s="31">
        <v>37181</v>
      </c>
      <c r="C3913" s="33">
        <v>34.6</v>
      </c>
    </row>
    <row r="3914" spans="2:3" x14ac:dyDescent="0.25">
      <c r="B3914" s="31">
        <v>37180</v>
      </c>
      <c r="C3914" s="33">
        <v>33.94</v>
      </c>
    </row>
    <row r="3915" spans="2:3" x14ac:dyDescent="0.25">
      <c r="B3915" s="31">
        <v>37179</v>
      </c>
      <c r="C3915" s="33">
        <v>33.549999999999997</v>
      </c>
    </row>
    <row r="3916" spans="2:3" x14ac:dyDescent="0.25">
      <c r="B3916" s="31">
        <v>37176</v>
      </c>
      <c r="C3916" s="33">
        <v>32.89</v>
      </c>
    </row>
    <row r="3917" spans="2:3" x14ac:dyDescent="0.25">
      <c r="B3917" s="31">
        <v>37175</v>
      </c>
      <c r="C3917" s="33">
        <v>33.42</v>
      </c>
    </row>
    <row r="3918" spans="2:3" x14ac:dyDescent="0.25">
      <c r="B3918" s="31">
        <v>37174</v>
      </c>
      <c r="C3918" s="33">
        <v>33.39</v>
      </c>
    </row>
    <row r="3919" spans="2:3" x14ac:dyDescent="0.25">
      <c r="B3919" s="31">
        <v>37173</v>
      </c>
      <c r="C3919" s="33">
        <v>32.950000000000003</v>
      </c>
    </row>
    <row r="3920" spans="2:3" x14ac:dyDescent="0.25">
      <c r="B3920" s="31">
        <v>37172</v>
      </c>
      <c r="C3920" s="33">
        <v>32.44</v>
      </c>
    </row>
    <row r="3921" spans="2:3" x14ac:dyDescent="0.25">
      <c r="B3921" s="31">
        <v>37169</v>
      </c>
      <c r="C3921" s="33">
        <v>33.409999999999997</v>
      </c>
    </row>
    <row r="3922" spans="2:3" x14ac:dyDescent="0.25">
      <c r="B3922" s="31">
        <v>37168</v>
      </c>
      <c r="C3922" s="33">
        <v>34.159999999999997</v>
      </c>
    </row>
    <row r="3923" spans="2:3" x14ac:dyDescent="0.25">
      <c r="B3923" s="31">
        <v>37167</v>
      </c>
      <c r="C3923" s="33">
        <v>34.67</v>
      </c>
    </row>
    <row r="3924" spans="2:3" x14ac:dyDescent="0.25">
      <c r="B3924" s="31">
        <v>37166</v>
      </c>
      <c r="C3924" s="33">
        <v>34.65</v>
      </c>
    </row>
    <row r="3925" spans="2:3" x14ac:dyDescent="0.25">
      <c r="B3925" s="31">
        <v>37165</v>
      </c>
      <c r="C3925" s="33">
        <v>33.67</v>
      </c>
    </row>
    <row r="3926" spans="2:3" x14ac:dyDescent="0.25">
      <c r="B3926" s="31">
        <v>37162</v>
      </c>
      <c r="C3926" s="33">
        <v>33.82</v>
      </c>
    </row>
    <row r="3927" spans="2:3" x14ac:dyDescent="0.25">
      <c r="B3927" s="31">
        <v>37161</v>
      </c>
      <c r="C3927" s="33">
        <v>32.799999999999997</v>
      </c>
    </row>
    <row r="3928" spans="2:3" x14ac:dyDescent="0.25">
      <c r="B3928" s="31">
        <v>37160</v>
      </c>
      <c r="C3928" s="33">
        <v>32.270000000000003</v>
      </c>
    </row>
    <row r="3929" spans="2:3" x14ac:dyDescent="0.25">
      <c r="B3929" s="31">
        <v>37159</v>
      </c>
      <c r="C3929" s="33">
        <v>32.93</v>
      </c>
    </row>
    <row r="3930" spans="2:3" x14ac:dyDescent="0.25">
      <c r="B3930" s="31">
        <v>37158</v>
      </c>
      <c r="C3930" s="33">
        <v>32.26</v>
      </c>
    </row>
    <row r="3931" spans="2:3" x14ac:dyDescent="0.25">
      <c r="B3931" s="31">
        <v>37155</v>
      </c>
      <c r="C3931" s="33">
        <v>30.82</v>
      </c>
    </row>
    <row r="3932" spans="2:3" x14ac:dyDescent="0.25">
      <c r="B3932" s="31">
        <v>37154</v>
      </c>
      <c r="C3932" s="33">
        <v>31.56</v>
      </c>
    </row>
    <row r="3933" spans="2:3" x14ac:dyDescent="0.25">
      <c r="B3933" s="31">
        <v>37153</v>
      </c>
      <c r="C3933" s="33">
        <v>34.11</v>
      </c>
    </row>
    <row r="3934" spans="2:3" x14ac:dyDescent="0.25">
      <c r="B3934" s="31">
        <v>37152</v>
      </c>
      <c r="C3934" s="33">
        <v>34.5</v>
      </c>
    </row>
    <row r="3935" spans="2:3" x14ac:dyDescent="0.25">
      <c r="B3935" s="31">
        <v>37151</v>
      </c>
      <c r="C3935" s="33">
        <v>34.909999999999997</v>
      </c>
    </row>
    <row r="3936" spans="2:3" x14ac:dyDescent="0.25">
      <c r="B3936" s="31">
        <v>37144</v>
      </c>
      <c r="C3936" s="33">
        <v>36.9</v>
      </c>
    </row>
    <row r="3937" spans="2:3" x14ac:dyDescent="0.25">
      <c r="B3937" s="31">
        <v>37141</v>
      </c>
      <c r="C3937" s="33">
        <v>36.64</v>
      </c>
    </row>
    <row r="3938" spans="2:3" x14ac:dyDescent="0.25">
      <c r="B3938" s="31">
        <v>37140</v>
      </c>
      <c r="C3938" s="33">
        <v>36.58</v>
      </c>
    </row>
    <row r="3939" spans="2:3" x14ac:dyDescent="0.25">
      <c r="B3939" s="31">
        <v>37139</v>
      </c>
      <c r="C3939" s="33">
        <v>37.979999999999997</v>
      </c>
    </row>
    <row r="3940" spans="2:3" x14ac:dyDescent="0.25">
      <c r="B3940" s="31">
        <v>37138</v>
      </c>
      <c r="C3940" s="33">
        <v>39.44</v>
      </c>
    </row>
    <row r="3941" spans="2:3" x14ac:dyDescent="0.25">
      <c r="B3941" s="31">
        <v>37134</v>
      </c>
      <c r="C3941" s="33">
        <v>39.020000000000003</v>
      </c>
    </row>
    <row r="3942" spans="2:3" x14ac:dyDescent="0.25">
      <c r="B3942" s="31">
        <v>37133</v>
      </c>
      <c r="C3942" s="33">
        <v>38.86</v>
      </c>
    </row>
    <row r="3943" spans="2:3" x14ac:dyDescent="0.25">
      <c r="B3943" s="31">
        <v>37132</v>
      </c>
      <c r="C3943" s="33">
        <v>39.19</v>
      </c>
    </row>
    <row r="3944" spans="2:3" x14ac:dyDescent="0.25">
      <c r="B3944" s="31">
        <v>37131</v>
      </c>
      <c r="C3944" s="33">
        <v>40.1</v>
      </c>
    </row>
    <row r="3945" spans="2:3" x14ac:dyDescent="0.25">
      <c r="B3945" s="31">
        <v>37130</v>
      </c>
      <c r="C3945" s="33">
        <v>40.700000000000003</v>
      </c>
    </row>
    <row r="3946" spans="2:3" x14ac:dyDescent="0.25">
      <c r="B3946" s="31">
        <v>37127</v>
      </c>
      <c r="C3946" s="33">
        <v>40.53</v>
      </c>
    </row>
    <row r="3947" spans="2:3" x14ac:dyDescent="0.25">
      <c r="B3947" s="31">
        <v>37126</v>
      </c>
      <c r="C3947" s="33">
        <v>40.32</v>
      </c>
    </row>
    <row r="3948" spans="2:3" x14ac:dyDescent="0.25">
      <c r="B3948" s="31">
        <v>37125</v>
      </c>
      <c r="C3948" s="33">
        <v>40.799999999999997</v>
      </c>
    </row>
    <row r="3949" spans="2:3" x14ac:dyDescent="0.25">
      <c r="B3949" s="31">
        <v>37124</v>
      </c>
      <c r="C3949" s="33">
        <v>40.020000000000003</v>
      </c>
    </row>
    <row r="3950" spans="2:3" x14ac:dyDescent="0.25">
      <c r="B3950" s="31">
        <v>37123</v>
      </c>
      <c r="C3950" s="33">
        <v>40.69</v>
      </c>
    </row>
    <row r="3951" spans="2:3" x14ac:dyDescent="0.25">
      <c r="B3951" s="31">
        <v>37120</v>
      </c>
      <c r="C3951" s="33">
        <v>41.08</v>
      </c>
    </row>
    <row r="3952" spans="2:3" x14ac:dyDescent="0.25">
      <c r="B3952" s="31">
        <v>37119</v>
      </c>
      <c r="C3952" s="33">
        <v>41.77</v>
      </c>
    </row>
    <row r="3953" spans="2:3" x14ac:dyDescent="0.25">
      <c r="B3953" s="31">
        <v>37118</v>
      </c>
      <c r="C3953" s="33">
        <v>41.74</v>
      </c>
    </row>
    <row r="3954" spans="2:3" x14ac:dyDescent="0.25">
      <c r="B3954" s="31">
        <v>37117</v>
      </c>
      <c r="C3954" s="33">
        <v>41.84</v>
      </c>
    </row>
    <row r="3955" spans="2:3" x14ac:dyDescent="0.25">
      <c r="B3955" s="31">
        <v>37116</v>
      </c>
      <c r="C3955" s="33">
        <v>41.71</v>
      </c>
    </row>
    <row r="3956" spans="2:3" x14ac:dyDescent="0.25">
      <c r="B3956" s="31">
        <v>37113</v>
      </c>
      <c r="C3956" s="33">
        <v>41.84</v>
      </c>
    </row>
    <row r="3957" spans="2:3" x14ac:dyDescent="0.25">
      <c r="B3957" s="31">
        <v>37112</v>
      </c>
      <c r="C3957" s="33">
        <v>41.49</v>
      </c>
    </row>
    <row r="3958" spans="2:3" x14ac:dyDescent="0.25">
      <c r="B3958" s="31">
        <v>37111</v>
      </c>
      <c r="C3958" s="33">
        <v>41.67</v>
      </c>
    </row>
    <row r="3959" spans="2:3" x14ac:dyDescent="0.25">
      <c r="B3959" s="31">
        <v>37110</v>
      </c>
      <c r="C3959" s="33">
        <v>42.35</v>
      </c>
    </row>
    <row r="3960" spans="2:3" x14ac:dyDescent="0.25">
      <c r="B3960" s="31">
        <v>37109</v>
      </c>
      <c r="C3960" s="33">
        <v>42.34</v>
      </c>
    </row>
    <row r="3961" spans="2:3" x14ac:dyDescent="0.25">
      <c r="B3961" s="31">
        <v>37106</v>
      </c>
      <c r="C3961" s="33">
        <v>42.9</v>
      </c>
    </row>
    <row r="3962" spans="2:3" x14ac:dyDescent="0.25">
      <c r="B3962" s="31">
        <v>37105</v>
      </c>
      <c r="C3962" s="33">
        <v>43.08</v>
      </c>
    </row>
    <row r="3963" spans="2:3" x14ac:dyDescent="0.25">
      <c r="B3963" s="31">
        <v>37104</v>
      </c>
      <c r="C3963" s="33">
        <v>43.08</v>
      </c>
    </row>
    <row r="3964" spans="2:3" x14ac:dyDescent="0.25">
      <c r="B3964" s="31">
        <v>37103</v>
      </c>
      <c r="C3964" s="33">
        <v>42.88</v>
      </c>
    </row>
    <row r="3965" spans="2:3" x14ac:dyDescent="0.25">
      <c r="B3965" s="31">
        <v>37102</v>
      </c>
      <c r="C3965" s="33">
        <v>43.38</v>
      </c>
    </row>
    <row r="3966" spans="2:3" x14ac:dyDescent="0.25">
      <c r="B3966" s="31">
        <v>37099</v>
      </c>
      <c r="C3966" s="33">
        <v>43.78</v>
      </c>
    </row>
    <row r="3967" spans="2:3" x14ac:dyDescent="0.25">
      <c r="B3967" s="31">
        <v>37098</v>
      </c>
      <c r="C3967" s="33">
        <v>42.82</v>
      </c>
    </row>
    <row r="3968" spans="2:3" x14ac:dyDescent="0.25">
      <c r="B3968" s="31">
        <v>37097</v>
      </c>
      <c r="C3968" s="33">
        <v>42.48</v>
      </c>
    </row>
    <row r="3969" spans="2:3" x14ac:dyDescent="0.25">
      <c r="B3969" s="31">
        <v>37096</v>
      </c>
      <c r="C3969" s="33">
        <v>42.27</v>
      </c>
    </row>
    <row r="3970" spans="2:3" x14ac:dyDescent="0.25">
      <c r="B3970" s="31">
        <v>37095</v>
      </c>
      <c r="C3970" s="33">
        <v>42.59</v>
      </c>
    </row>
    <row r="3971" spans="2:3" x14ac:dyDescent="0.25">
      <c r="B3971" s="31">
        <v>37092</v>
      </c>
      <c r="C3971" s="33">
        <v>42.98</v>
      </c>
    </row>
    <row r="3972" spans="2:3" x14ac:dyDescent="0.25">
      <c r="B3972" s="31">
        <v>37091</v>
      </c>
      <c r="C3972" s="33">
        <v>43.28</v>
      </c>
    </row>
    <row r="3973" spans="2:3" x14ac:dyDescent="0.25">
      <c r="B3973" s="31">
        <v>37090</v>
      </c>
      <c r="C3973" s="33">
        <v>43.16</v>
      </c>
    </row>
    <row r="3974" spans="2:3" x14ac:dyDescent="0.25">
      <c r="B3974" s="31">
        <v>37089</v>
      </c>
      <c r="C3974" s="33">
        <v>41.89</v>
      </c>
    </row>
    <row r="3975" spans="2:3" x14ac:dyDescent="0.25">
      <c r="B3975" s="31">
        <v>37088</v>
      </c>
      <c r="C3975" s="33">
        <v>40.799999999999997</v>
      </c>
    </row>
    <row r="3976" spans="2:3" x14ac:dyDescent="0.25">
      <c r="B3976" s="31">
        <v>37085</v>
      </c>
      <c r="C3976" s="33">
        <v>42.14</v>
      </c>
    </row>
    <row r="3977" spans="2:3" x14ac:dyDescent="0.25">
      <c r="B3977" s="31">
        <v>37084</v>
      </c>
      <c r="C3977" s="33">
        <v>42.13</v>
      </c>
    </row>
    <row r="3978" spans="2:3" x14ac:dyDescent="0.25">
      <c r="B3978" s="31">
        <v>37083</v>
      </c>
      <c r="C3978" s="33">
        <v>41.64</v>
      </c>
    </row>
    <row r="3979" spans="2:3" x14ac:dyDescent="0.25">
      <c r="B3979" s="31">
        <v>37082</v>
      </c>
      <c r="C3979" s="33">
        <v>41.6</v>
      </c>
    </row>
    <row r="3980" spans="2:3" x14ac:dyDescent="0.25">
      <c r="B3980" s="31">
        <v>37081</v>
      </c>
      <c r="C3980" s="33">
        <v>43.56</v>
      </c>
    </row>
    <row r="3981" spans="2:3" x14ac:dyDescent="0.25">
      <c r="B3981" s="31">
        <v>37078</v>
      </c>
      <c r="C3981" s="33">
        <v>44.08</v>
      </c>
    </row>
    <row r="3982" spans="2:3" x14ac:dyDescent="0.25">
      <c r="B3982" s="31">
        <v>37077</v>
      </c>
      <c r="C3982" s="33">
        <v>45.09</v>
      </c>
    </row>
    <row r="3983" spans="2:3" x14ac:dyDescent="0.25">
      <c r="B3983" s="31">
        <v>37075</v>
      </c>
      <c r="C3983" s="33">
        <v>45.21</v>
      </c>
    </row>
    <row r="3984" spans="2:3" x14ac:dyDescent="0.25">
      <c r="B3984" s="31">
        <v>37074</v>
      </c>
      <c r="C3984" s="33">
        <v>45.02</v>
      </c>
    </row>
    <row r="3985" spans="2:3" x14ac:dyDescent="0.25">
      <c r="B3985" s="31">
        <v>37071</v>
      </c>
      <c r="C3985" s="33">
        <v>43.71</v>
      </c>
    </row>
    <row r="3986" spans="2:3" x14ac:dyDescent="0.25">
      <c r="B3986" s="31">
        <v>37070</v>
      </c>
      <c r="C3986" s="33">
        <v>44.23</v>
      </c>
    </row>
    <row r="3987" spans="2:3" x14ac:dyDescent="0.25">
      <c r="B3987" s="31">
        <v>37069</v>
      </c>
      <c r="C3987" s="33">
        <v>43.27</v>
      </c>
    </row>
    <row r="3988" spans="2:3" x14ac:dyDescent="0.25">
      <c r="B3988" s="31">
        <v>37068</v>
      </c>
      <c r="C3988" s="33">
        <v>43.92</v>
      </c>
    </row>
    <row r="3989" spans="2:3" x14ac:dyDescent="0.25">
      <c r="B3989" s="31">
        <v>37067</v>
      </c>
      <c r="C3989" s="33">
        <v>45.04</v>
      </c>
    </row>
    <row r="3990" spans="2:3" x14ac:dyDescent="0.25">
      <c r="B3990" s="31">
        <v>37064</v>
      </c>
      <c r="C3990" s="33">
        <v>45.12</v>
      </c>
    </row>
    <row r="3991" spans="2:3" x14ac:dyDescent="0.25">
      <c r="B3991" s="31">
        <v>37063</v>
      </c>
      <c r="C3991" s="33">
        <v>46.32</v>
      </c>
    </row>
    <row r="3992" spans="2:3" x14ac:dyDescent="0.25">
      <c r="B3992" s="31">
        <v>37062</v>
      </c>
      <c r="C3992" s="33">
        <v>44.82</v>
      </c>
    </row>
    <row r="3993" spans="2:3" x14ac:dyDescent="0.25">
      <c r="B3993" s="31">
        <v>37061</v>
      </c>
      <c r="C3993" s="33">
        <v>43.76</v>
      </c>
    </row>
    <row r="3994" spans="2:3" x14ac:dyDescent="0.25">
      <c r="B3994" s="31">
        <v>37060</v>
      </c>
      <c r="C3994" s="33">
        <v>43.55</v>
      </c>
    </row>
    <row r="3995" spans="2:3" x14ac:dyDescent="0.25">
      <c r="B3995" s="31">
        <v>37057</v>
      </c>
      <c r="C3995" s="33">
        <v>44.13</v>
      </c>
    </row>
    <row r="3996" spans="2:3" x14ac:dyDescent="0.25">
      <c r="B3996" s="31">
        <v>37056</v>
      </c>
      <c r="C3996" s="33">
        <v>42.85</v>
      </c>
    </row>
    <row r="3997" spans="2:3" x14ac:dyDescent="0.25">
      <c r="B3997" s="31">
        <v>37055</v>
      </c>
      <c r="C3997" s="33">
        <v>43.15</v>
      </c>
    </row>
    <row r="3998" spans="2:3" x14ac:dyDescent="0.25">
      <c r="B3998" s="31">
        <v>37054</v>
      </c>
      <c r="C3998" s="33">
        <v>42.75</v>
      </c>
    </row>
    <row r="3999" spans="2:3" x14ac:dyDescent="0.25">
      <c r="B3999" s="31">
        <v>37053</v>
      </c>
      <c r="C3999" s="33">
        <v>43.43</v>
      </c>
    </row>
    <row r="4000" spans="2:3" x14ac:dyDescent="0.25">
      <c r="B4000" s="31">
        <v>37050</v>
      </c>
      <c r="C4000" s="33">
        <v>43.45</v>
      </c>
    </row>
    <row r="4001" spans="2:3" x14ac:dyDescent="0.25">
      <c r="B4001" s="31">
        <v>37049</v>
      </c>
      <c r="C4001" s="33">
        <v>44.85</v>
      </c>
    </row>
    <row r="4002" spans="2:3" x14ac:dyDescent="0.25">
      <c r="B4002" s="31">
        <v>37048</v>
      </c>
      <c r="C4002" s="33">
        <v>46.04</v>
      </c>
    </row>
    <row r="4003" spans="2:3" x14ac:dyDescent="0.25">
      <c r="B4003" s="31">
        <v>37047</v>
      </c>
      <c r="C4003" s="33">
        <v>47.67</v>
      </c>
    </row>
    <row r="4004" spans="2:3" x14ac:dyDescent="0.25">
      <c r="B4004" s="31">
        <v>37046</v>
      </c>
      <c r="C4004" s="33">
        <v>48.66</v>
      </c>
    </row>
    <row r="4005" spans="2:3" x14ac:dyDescent="0.25">
      <c r="B4005" s="31">
        <v>37043</v>
      </c>
      <c r="C4005" s="33">
        <v>48.06</v>
      </c>
    </row>
    <row r="4006" spans="2:3" x14ac:dyDescent="0.25">
      <c r="B4006" s="31">
        <v>37042</v>
      </c>
      <c r="C4006" s="33">
        <v>48.31</v>
      </c>
    </row>
    <row r="4007" spans="2:3" x14ac:dyDescent="0.25">
      <c r="B4007" s="31">
        <v>37041</v>
      </c>
      <c r="C4007" s="33">
        <v>47.79</v>
      </c>
    </row>
    <row r="4008" spans="2:3" x14ac:dyDescent="0.25">
      <c r="B4008" s="31">
        <v>37040</v>
      </c>
      <c r="C4008" s="33">
        <v>48.49</v>
      </c>
    </row>
    <row r="4009" spans="2:3" x14ac:dyDescent="0.25">
      <c r="B4009" s="31">
        <v>37036</v>
      </c>
      <c r="C4009" s="33">
        <v>47.87</v>
      </c>
    </row>
    <row r="4010" spans="2:3" x14ac:dyDescent="0.25">
      <c r="B4010" s="31">
        <v>37035</v>
      </c>
      <c r="C4010" s="33">
        <v>49.34</v>
      </c>
    </row>
    <row r="4011" spans="2:3" x14ac:dyDescent="0.25">
      <c r="B4011" s="31">
        <v>37034</v>
      </c>
      <c r="C4011" s="33">
        <v>48.09</v>
      </c>
    </row>
    <row r="4012" spans="2:3" x14ac:dyDescent="0.25">
      <c r="B4012" s="31">
        <v>37033</v>
      </c>
      <c r="C4012" s="33">
        <v>49.17</v>
      </c>
    </row>
    <row r="4013" spans="2:3" x14ac:dyDescent="0.25">
      <c r="B4013" s="31">
        <v>37032</v>
      </c>
      <c r="C4013" s="33">
        <v>48.59</v>
      </c>
    </row>
    <row r="4014" spans="2:3" x14ac:dyDescent="0.25">
      <c r="B4014" s="31">
        <v>37029</v>
      </c>
      <c r="C4014" s="33">
        <v>47.34</v>
      </c>
    </row>
    <row r="4015" spans="2:3" x14ac:dyDescent="0.25">
      <c r="B4015" s="31">
        <v>37028</v>
      </c>
      <c r="C4015" s="33">
        <v>47.37</v>
      </c>
    </row>
    <row r="4016" spans="2:3" x14ac:dyDescent="0.25">
      <c r="B4016" s="31">
        <v>37027</v>
      </c>
      <c r="C4016" s="33">
        <v>47.49</v>
      </c>
    </row>
    <row r="4017" spans="2:3" x14ac:dyDescent="0.25">
      <c r="B4017" s="31">
        <v>37026</v>
      </c>
      <c r="C4017" s="33">
        <v>46.47</v>
      </c>
    </row>
    <row r="4018" spans="2:3" x14ac:dyDescent="0.25">
      <c r="B4018" s="31">
        <v>37025</v>
      </c>
      <c r="C4018" s="33">
        <v>46.83</v>
      </c>
    </row>
    <row r="4019" spans="2:3" x14ac:dyDescent="0.25">
      <c r="B4019" s="31">
        <v>37022</v>
      </c>
      <c r="C4019" s="33">
        <v>45.65</v>
      </c>
    </row>
    <row r="4020" spans="2:3" x14ac:dyDescent="0.25">
      <c r="B4020" s="31">
        <v>37021</v>
      </c>
      <c r="C4020" s="33">
        <v>46.7</v>
      </c>
    </row>
    <row r="4021" spans="2:3" x14ac:dyDescent="0.25">
      <c r="B4021" s="31">
        <v>37020</v>
      </c>
      <c r="C4021" s="33">
        <v>46.44</v>
      </c>
    </row>
    <row r="4022" spans="2:3" x14ac:dyDescent="0.25">
      <c r="B4022" s="31">
        <v>37019</v>
      </c>
      <c r="C4022" s="33">
        <v>46.94</v>
      </c>
    </row>
    <row r="4023" spans="2:3" x14ac:dyDescent="0.25">
      <c r="B4023" s="31">
        <v>37018</v>
      </c>
      <c r="C4023" s="33">
        <v>48.36</v>
      </c>
    </row>
    <row r="4024" spans="2:3" x14ac:dyDescent="0.25">
      <c r="B4024" s="31">
        <v>37015</v>
      </c>
      <c r="C4024" s="33">
        <v>49.74</v>
      </c>
    </row>
    <row r="4025" spans="2:3" x14ac:dyDescent="0.25">
      <c r="B4025" s="31">
        <v>37014</v>
      </c>
      <c r="C4025" s="33">
        <v>48.16</v>
      </c>
    </row>
    <row r="4026" spans="2:3" x14ac:dyDescent="0.25">
      <c r="B4026" s="31">
        <v>37013</v>
      </c>
      <c r="C4026" s="33">
        <v>48.72</v>
      </c>
    </row>
    <row r="4027" spans="2:3" x14ac:dyDescent="0.25">
      <c r="B4027" s="31">
        <v>37012</v>
      </c>
      <c r="C4027" s="33">
        <v>47.9</v>
      </c>
    </row>
    <row r="4028" spans="2:3" x14ac:dyDescent="0.25">
      <c r="B4028" s="31">
        <v>37011</v>
      </c>
      <c r="C4028" s="33">
        <v>47.16</v>
      </c>
    </row>
    <row r="4029" spans="2:3" x14ac:dyDescent="0.25">
      <c r="B4029" s="31">
        <v>37008</v>
      </c>
      <c r="C4029" s="33">
        <v>49</v>
      </c>
    </row>
    <row r="4030" spans="2:3" x14ac:dyDescent="0.25">
      <c r="B4030" s="31">
        <v>37007</v>
      </c>
      <c r="C4030" s="33">
        <v>47.67</v>
      </c>
    </row>
    <row r="4031" spans="2:3" x14ac:dyDescent="0.25">
      <c r="B4031" s="31">
        <v>37006</v>
      </c>
      <c r="C4031" s="33">
        <v>46.67</v>
      </c>
    </row>
    <row r="4032" spans="2:3" x14ac:dyDescent="0.25">
      <c r="B4032" s="31">
        <v>37005</v>
      </c>
      <c r="C4032" s="33">
        <v>46.59</v>
      </c>
    </row>
    <row r="4033" spans="2:3" x14ac:dyDescent="0.25">
      <c r="B4033" s="31">
        <v>37004</v>
      </c>
      <c r="C4033" s="33">
        <v>46.49</v>
      </c>
    </row>
    <row r="4034" spans="2:3" x14ac:dyDescent="0.25">
      <c r="B4034" s="31">
        <v>37001</v>
      </c>
      <c r="C4034" s="33">
        <v>46.98</v>
      </c>
    </row>
    <row r="4035" spans="2:3" x14ac:dyDescent="0.25">
      <c r="B4035" s="31">
        <v>37000</v>
      </c>
      <c r="C4035" s="33">
        <v>47.97</v>
      </c>
    </row>
    <row r="4036" spans="2:3" x14ac:dyDescent="0.25">
      <c r="B4036" s="31">
        <v>36999</v>
      </c>
      <c r="C4036" s="33">
        <v>48.26</v>
      </c>
    </row>
    <row r="4037" spans="2:3" x14ac:dyDescent="0.25">
      <c r="B4037" s="31">
        <v>36998</v>
      </c>
      <c r="C4037" s="33">
        <v>44.6</v>
      </c>
    </row>
    <row r="4038" spans="2:3" x14ac:dyDescent="0.25">
      <c r="B4038" s="31">
        <v>36997</v>
      </c>
      <c r="C4038" s="33">
        <v>44.72</v>
      </c>
    </row>
    <row r="4039" spans="2:3" x14ac:dyDescent="0.25">
      <c r="B4039" s="31">
        <v>36993</v>
      </c>
      <c r="C4039" s="33">
        <v>44.6</v>
      </c>
    </row>
    <row r="4040" spans="2:3" x14ac:dyDescent="0.25">
      <c r="B4040" s="31">
        <v>36992</v>
      </c>
      <c r="C4040" s="33">
        <v>43.98</v>
      </c>
    </row>
    <row r="4041" spans="2:3" x14ac:dyDescent="0.25">
      <c r="B4041" s="31">
        <v>36991</v>
      </c>
      <c r="C4041" s="33">
        <v>42.56</v>
      </c>
    </row>
    <row r="4042" spans="2:3" x14ac:dyDescent="0.25">
      <c r="B4042" s="31">
        <v>36990</v>
      </c>
      <c r="C4042" s="33">
        <v>39.729999999999997</v>
      </c>
    </row>
    <row r="4043" spans="2:3" x14ac:dyDescent="0.25">
      <c r="B4043" s="31">
        <v>36987</v>
      </c>
      <c r="C4043" s="33">
        <v>39.700000000000003</v>
      </c>
    </row>
    <row r="4044" spans="2:3" x14ac:dyDescent="0.25">
      <c r="B4044" s="31">
        <v>36986</v>
      </c>
      <c r="C4044" s="33">
        <v>41.77</v>
      </c>
    </row>
    <row r="4045" spans="2:3" x14ac:dyDescent="0.25">
      <c r="B4045" s="31">
        <v>36985</v>
      </c>
      <c r="C4045" s="33">
        <v>39.799999999999997</v>
      </c>
    </row>
    <row r="4046" spans="2:3" x14ac:dyDescent="0.25">
      <c r="B4046" s="31">
        <v>36984</v>
      </c>
      <c r="C4046" s="33">
        <v>41.6</v>
      </c>
    </row>
    <row r="4047" spans="2:3" x14ac:dyDescent="0.25">
      <c r="B4047" s="31">
        <v>36983</v>
      </c>
      <c r="C4047" s="33">
        <v>44.6</v>
      </c>
    </row>
    <row r="4048" spans="2:3" x14ac:dyDescent="0.25">
      <c r="B4048" s="31">
        <v>36980</v>
      </c>
      <c r="C4048" s="33">
        <v>44.9</v>
      </c>
    </row>
    <row r="4049" spans="2:3" x14ac:dyDescent="0.25">
      <c r="B4049" s="31">
        <v>36979</v>
      </c>
      <c r="C4049" s="33">
        <v>43</v>
      </c>
    </row>
    <row r="4050" spans="2:3" x14ac:dyDescent="0.25">
      <c r="B4050" s="31">
        <v>36978</v>
      </c>
      <c r="C4050" s="33">
        <v>42.55</v>
      </c>
    </row>
    <row r="4051" spans="2:3" x14ac:dyDescent="0.25">
      <c r="B4051" s="31">
        <v>36977</v>
      </c>
      <c r="C4051" s="33">
        <v>43.36</v>
      </c>
    </row>
    <row r="4052" spans="2:3" x14ac:dyDescent="0.25">
      <c r="B4052" s="31">
        <v>36976</v>
      </c>
      <c r="C4052" s="33">
        <v>42.11</v>
      </c>
    </row>
    <row r="4053" spans="2:3" x14ac:dyDescent="0.25">
      <c r="B4053" s="31">
        <v>36973</v>
      </c>
      <c r="C4053" s="33">
        <v>41.71</v>
      </c>
    </row>
    <row r="4054" spans="2:3" x14ac:dyDescent="0.25">
      <c r="B4054" s="31">
        <v>36972</v>
      </c>
      <c r="C4054" s="33">
        <v>38.909999999999997</v>
      </c>
    </row>
    <row r="4055" spans="2:3" x14ac:dyDescent="0.25">
      <c r="B4055" s="31">
        <v>36971</v>
      </c>
      <c r="C4055" s="33">
        <v>40.200000000000003</v>
      </c>
    </row>
    <row r="4056" spans="2:3" x14ac:dyDescent="0.25">
      <c r="B4056" s="31">
        <v>36970</v>
      </c>
      <c r="C4056" s="33">
        <v>42.59</v>
      </c>
    </row>
    <row r="4057" spans="2:3" x14ac:dyDescent="0.25">
      <c r="B4057" s="31">
        <v>36969</v>
      </c>
      <c r="C4057" s="33">
        <v>45.15</v>
      </c>
    </row>
    <row r="4058" spans="2:3" x14ac:dyDescent="0.25">
      <c r="B4058" s="31">
        <v>36966</v>
      </c>
      <c r="C4058" s="33">
        <v>44.58</v>
      </c>
    </row>
    <row r="4059" spans="2:3" x14ac:dyDescent="0.25">
      <c r="B4059" s="31">
        <v>36965</v>
      </c>
      <c r="C4059" s="33">
        <v>45.26</v>
      </c>
    </row>
    <row r="4060" spans="2:3" x14ac:dyDescent="0.25">
      <c r="B4060" s="31">
        <v>36964</v>
      </c>
      <c r="C4060" s="33">
        <v>43.75</v>
      </c>
    </row>
    <row r="4061" spans="2:3" x14ac:dyDescent="0.25">
      <c r="B4061" s="31">
        <v>36963</v>
      </c>
      <c r="C4061" s="33">
        <v>47.4</v>
      </c>
    </row>
    <row r="4062" spans="2:3" x14ac:dyDescent="0.25">
      <c r="B4062" s="31">
        <v>36962</v>
      </c>
      <c r="C4062" s="33">
        <v>45.49</v>
      </c>
    </row>
    <row r="4063" spans="2:3" x14ac:dyDescent="0.25">
      <c r="B4063" s="31">
        <v>36959</v>
      </c>
      <c r="C4063" s="33">
        <v>48.95</v>
      </c>
    </row>
    <row r="4064" spans="2:3" x14ac:dyDescent="0.25">
      <c r="B4064" s="31">
        <v>36958</v>
      </c>
      <c r="C4064" s="33">
        <v>50.24</v>
      </c>
    </row>
    <row r="4065" spans="2:3" x14ac:dyDescent="0.25">
      <c r="B4065" s="31">
        <v>36957</v>
      </c>
      <c r="C4065" s="33">
        <v>50.25</v>
      </c>
    </row>
    <row r="4066" spans="2:3" x14ac:dyDescent="0.25">
      <c r="B4066" s="31">
        <v>36956</v>
      </c>
      <c r="C4066" s="33">
        <v>47.96</v>
      </c>
    </row>
    <row r="4067" spans="2:3" x14ac:dyDescent="0.25">
      <c r="B4067" s="31">
        <v>36955</v>
      </c>
      <c r="C4067" s="33">
        <v>46.76</v>
      </c>
    </row>
    <row r="4068" spans="2:3" x14ac:dyDescent="0.25">
      <c r="B4068" s="31">
        <v>36952</v>
      </c>
      <c r="C4068" s="33">
        <v>45.8</v>
      </c>
    </row>
    <row r="4069" spans="2:3" x14ac:dyDescent="0.25">
      <c r="B4069" s="31">
        <v>36951</v>
      </c>
      <c r="C4069" s="33">
        <v>46.11</v>
      </c>
    </row>
    <row r="4070" spans="2:3" x14ac:dyDescent="0.25">
      <c r="B4070" s="31">
        <v>36950</v>
      </c>
      <c r="C4070" s="33">
        <v>46.66</v>
      </c>
    </row>
    <row r="4071" spans="2:3" x14ac:dyDescent="0.25">
      <c r="B4071" s="31">
        <v>36949</v>
      </c>
      <c r="C4071" s="33">
        <v>47.6</v>
      </c>
    </row>
    <row r="4072" spans="2:3" x14ac:dyDescent="0.25">
      <c r="B4072" s="31">
        <v>36948</v>
      </c>
      <c r="C4072" s="33">
        <v>48.55</v>
      </c>
    </row>
    <row r="4073" spans="2:3" x14ac:dyDescent="0.25">
      <c r="B4073" s="31">
        <v>36945</v>
      </c>
      <c r="C4073" s="33">
        <v>47.05</v>
      </c>
    </row>
    <row r="4074" spans="2:3" x14ac:dyDescent="0.25">
      <c r="B4074" s="31">
        <v>36944</v>
      </c>
      <c r="C4074" s="33">
        <v>48.3</v>
      </c>
    </row>
    <row r="4075" spans="2:3" x14ac:dyDescent="0.25">
      <c r="B4075" s="31">
        <v>36943</v>
      </c>
      <c r="C4075" s="33">
        <v>47.35</v>
      </c>
    </row>
    <row r="4076" spans="2:3" x14ac:dyDescent="0.25">
      <c r="B4076" s="31">
        <v>36942</v>
      </c>
      <c r="C4076" s="33">
        <v>49.95</v>
      </c>
    </row>
    <row r="4077" spans="2:3" x14ac:dyDescent="0.25">
      <c r="B4077" s="31">
        <v>36938</v>
      </c>
      <c r="C4077" s="33">
        <v>51.99</v>
      </c>
    </row>
    <row r="4078" spans="2:3" x14ac:dyDescent="0.25">
      <c r="B4078" s="31">
        <v>36937</v>
      </c>
      <c r="C4078" s="33">
        <v>51.11</v>
      </c>
    </row>
    <row r="4079" spans="2:3" x14ac:dyDescent="0.25">
      <c r="B4079" s="31">
        <v>36936</v>
      </c>
      <c r="C4079" s="33">
        <v>51.19</v>
      </c>
    </row>
    <row r="4080" spans="2:3" x14ac:dyDescent="0.25">
      <c r="B4080" s="31">
        <v>36935</v>
      </c>
      <c r="C4080" s="33">
        <v>51.14</v>
      </c>
    </row>
    <row r="4081" spans="2:3" x14ac:dyDescent="0.25">
      <c r="B4081" s="31">
        <v>36934</v>
      </c>
      <c r="C4081" s="33">
        <v>52.55</v>
      </c>
    </row>
    <row r="4082" spans="2:3" x14ac:dyDescent="0.25">
      <c r="B4082" s="31">
        <v>36931</v>
      </c>
      <c r="C4082" s="33">
        <v>51.95</v>
      </c>
    </row>
    <row r="4083" spans="2:3" x14ac:dyDescent="0.25">
      <c r="B4083" s="31">
        <v>36930</v>
      </c>
      <c r="C4083" s="33">
        <v>51.68</v>
      </c>
    </row>
    <row r="4084" spans="2:3" x14ac:dyDescent="0.25">
      <c r="B4084" s="31">
        <v>36929</v>
      </c>
      <c r="C4084" s="33">
        <v>52.33</v>
      </c>
    </row>
    <row r="4085" spans="2:3" x14ac:dyDescent="0.25">
      <c r="B4085" s="31">
        <v>36928</v>
      </c>
      <c r="C4085" s="33">
        <v>52.28</v>
      </c>
    </row>
    <row r="4086" spans="2:3" x14ac:dyDescent="0.25">
      <c r="B4086" s="31">
        <v>36927</v>
      </c>
      <c r="C4086" s="33">
        <v>54.6</v>
      </c>
    </row>
    <row r="4087" spans="2:3" x14ac:dyDescent="0.25">
      <c r="B4087" s="31">
        <v>36924</v>
      </c>
      <c r="C4087" s="33">
        <v>54.64</v>
      </c>
    </row>
    <row r="4088" spans="2:3" x14ac:dyDescent="0.25">
      <c r="B4088" s="31">
        <v>36923</v>
      </c>
      <c r="C4088" s="33">
        <v>55.85</v>
      </c>
    </row>
    <row r="4089" spans="2:3" x14ac:dyDescent="0.25">
      <c r="B4089" s="31">
        <v>36922</v>
      </c>
      <c r="C4089" s="33">
        <v>54.99</v>
      </c>
    </row>
    <row r="4090" spans="2:3" x14ac:dyDescent="0.25">
      <c r="B4090" s="31">
        <v>36921</v>
      </c>
      <c r="C4090" s="33">
        <v>55.98</v>
      </c>
    </row>
    <row r="4091" spans="2:3" x14ac:dyDescent="0.25">
      <c r="B4091" s="31">
        <v>36920</v>
      </c>
      <c r="C4091" s="33">
        <v>55.12</v>
      </c>
    </row>
    <row r="4092" spans="2:3" x14ac:dyDescent="0.25">
      <c r="B4092" s="31">
        <v>36917</v>
      </c>
      <c r="C4092" s="33">
        <v>54.19</v>
      </c>
    </row>
    <row r="4093" spans="2:3" x14ac:dyDescent="0.25">
      <c r="B4093" s="31">
        <v>36916</v>
      </c>
      <c r="C4093" s="33">
        <v>53.06</v>
      </c>
    </row>
    <row r="4094" spans="2:3" x14ac:dyDescent="0.25">
      <c r="B4094" s="31">
        <v>36915</v>
      </c>
      <c r="C4094" s="33">
        <v>53.25</v>
      </c>
    </row>
    <row r="4095" spans="2:3" x14ac:dyDescent="0.25">
      <c r="B4095" s="31">
        <v>36914</v>
      </c>
      <c r="C4095" s="33">
        <v>51.69</v>
      </c>
    </row>
    <row r="4096" spans="2:3" x14ac:dyDescent="0.25">
      <c r="B4096" s="31">
        <v>36913</v>
      </c>
      <c r="C4096" s="33">
        <v>50.88</v>
      </c>
    </row>
    <row r="4097" spans="2:3" x14ac:dyDescent="0.25">
      <c r="B4097" s="31">
        <v>36910</v>
      </c>
      <c r="C4097" s="33">
        <v>50.56</v>
      </c>
    </row>
    <row r="4098" spans="2:3" x14ac:dyDescent="0.25">
      <c r="B4098" s="31">
        <v>36909</v>
      </c>
      <c r="C4098" s="33">
        <v>51.44</v>
      </c>
    </row>
    <row r="4099" spans="2:3" x14ac:dyDescent="0.25">
      <c r="B4099" s="31">
        <v>36908</v>
      </c>
      <c r="C4099" s="33">
        <v>53</v>
      </c>
    </row>
    <row r="4100" spans="2:3" x14ac:dyDescent="0.25">
      <c r="B4100" s="31">
        <v>36907</v>
      </c>
      <c r="C4100" s="33">
        <v>53.19</v>
      </c>
    </row>
    <row r="4101" spans="2:3" x14ac:dyDescent="0.25">
      <c r="B4101" s="31">
        <v>36903</v>
      </c>
      <c r="C4101" s="33">
        <v>53.31</v>
      </c>
    </row>
    <row r="4102" spans="2:3" x14ac:dyDescent="0.25">
      <c r="B4102" s="31">
        <v>36902</v>
      </c>
      <c r="C4102" s="33">
        <v>54.12</v>
      </c>
    </row>
    <row r="4103" spans="2:3" x14ac:dyDescent="0.25">
      <c r="B4103" s="31">
        <v>36901</v>
      </c>
      <c r="C4103" s="33">
        <v>50.94</v>
      </c>
    </row>
    <row r="4104" spans="2:3" x14ac:dyDescent="0.25">
      <c r="B4104" s="31">
        <v>36900</v>
      </c>
      <c r="C4104" s="33">
        <v>48.69</v>
      </c>
    </row>
    <row r="4105" spans="2:3" x14ac:dyDescent="0.25">
      <c r="B4105" s="31">
        <v>36899</v>
      </c>
      <c r="C4105" s="33">
        <v>49.25</v>
      </c>
    </row>
    <row r="4106" spans="2:3" x14ac:dyDescent="0.25">
      <c r="B4106" s="31">
        <v>36896</v>
      </c>
      <c r="C4106" s="33">
        <v>48.94</v>
      </c>
    </row>
    <row r="4107" spans="2:3" x14ac:dyDescent="0.25">
      <c r="B4107" s="31">
        <v>36895</v>
      </c>
      <c r="C4107" s="33">
        <v>52</v>
      </c>
    </row>
    <row r="4108" spans="2:3" x14ac:dyDescent="0.25">
      <c r="B4108" s="31">
        <v>36894</v>
      </c>
      <c r="C4108" s="33">
        <v>50.62</v>
      </c>
    </row>
    <row r="4109" spans="2:3" x14ac:dyDescent="0.25">
      <c r="B4109" s="31">
        <v>36893</v>
      </c>
      <c r="C4109" s="33">
        <v>44</v>
      </c>
    </row>
    <row r="4110" spans="2:3" x14ac:dyDescent="0.25">
      <c r="B4110" s="31">
        <v>36889</v>
      </c>
      <c r="C4110" s="33">
        <v>45.44</v>
      </c>
    </row>
    <row r="4111" spans="2:3" x14ac:dyDescent="0.25">
      <c r="B4111" s="31">
        <v>36888</v>
      </c>
      <c r="C4111" s="33">
        <v>46.94</v>
      </c>
    </row>
    <row r="4112" spans="2:3" x14ac:dyDescent="0.25">
      <c r="B4112" s="31">
        <v>36887</v>
      </c>
      <c r="C4112" s="33">
        <v>46.38</v>
      </c>
    </row>
    <row r="4113" spans="2:3" x14ac:dyDescent="0.25">
      <c r="B4113" s="31">
        <v>36886</v>
      </c>
      <c r="C4113" s="33">
        <v>45.75</v>
      </c>
    </row>
    <row r="4114" spans="2:3" x14ac:dyDescent="0.25">
      <c r="B4114" s="31">
        <v>36882</v>
      </c>
      <c r="C4114" s="33">
        <v>45.62</v>
      </c>
    </row>
    <row r="4115" spans="2:3" x14ac:dyDescent="0.25">
      <c r="B4115" s="31">
        <v>36881</v>
      </c>
      <c r="C4115" s="33">
        <v>45.19</v>
      </c>
    </row>
    <row r="4116" spans="2:3" x14ac:dyDescent="0.25">
      <c r="B4116" s="31">
        <v>36880</v>
      </c>
      <c r="C4116" s="33">
        <v>43.5</v>
      </c>
    </row>
    <row r="4117" spans="2:3" x14ac:dyDescent="0.25">
      <c r="B4117" s="31">
        <v>36879</v>
      </c>
      <c r="C4117" s="33">
        <v>44.81</v>
      </c>
    </row>
    <row r="4118" spans="2:3" x14ac:dyDescent="0.25">
      <c r="B4118" s="31">
        <v>36878</v>
      </c>
      <c r="C4118" s="33">
        <v>45.38</v>
      </c>
    </row>
    <row r="4119" spans="2:3" x14ac:dyDescent="0.25">
      <c r="B4119" s="31">
        <v>36875</v>
      </c>
      <c r="C4119" s="33">
        <v>43.94</v>
      </c>
    </row>
    <row r="4120" spans="2:3" x14ac:dyDescent="0.25">
      <c r="B4120" s="31">
        <v>36874</v>
      </c>
      <c r="C4120" s="33">
        <v>42.88</v>
      </c>
    </row>
    <row r="4121" spans="2:3" x14ac:dyDescent="0.25">
      <c r="B4121" s="31">
        <v>36873</v>
      </c>
      <c r="C4121" s="33">
        <v>44.5</v>
      </c>
    </row>
    <row r="4122" spans="2:3" x14ac:dyDescent="0.25">
      <c r="B4122" s="31">
        <v>36872</v>
      </c>
      <c r="C4122" s="33">
        <v>43</v>
      </c>
    </row>
    <row r="4123" spans="2:3" x14ac:dyDescent="0.25">
      <c r="B4123" s="31">
        <v>36871</v>
      </c>
      <c r="C4123" s="33">
        <v>42.5</v>
      </c>
    </row>
    <row r="4124" spans="2:3" x14ac:dyDescent="0.25">
      <c r="B4124" s="31">
        <v>36868</v>
      </c>
      <c r="C4124" s="33">
        <v>40</v>
      </c>
    </row>
    <row r="4125" spans="2:3" x14ac:dyDescent="0.25">
      <c r="B4125" s="31">
        <v>36867</v>
      </c>
      <c r="C4125" s="33">
        <v>39.19</v>
      </c>
    </row>
    <row r="4126" spans="2:3" x14ac:dyDescent="0.25">
      <c r="B4126" s="31">
        <v>36866</v>
      </c>
      <c r="C4126" s="33">
        <v>40.06</v>
      </c>
    </row>
    <row r="4127" spans="2:3" x14ac:dyDescent="0.25">
      <c r="B4127" s="31">
        <v>36865</v>
      </c>
      <c r="C4127" s="33">
        <v>41.31</v>
      </c>
    </row>
    <row r="4128" spans="2:3" x14ac:dyDescent="0.25">
      <c r="B4128" s="31">
        <v>36864</v>
      </c>
      <c r="C4128" s="33">
        <v>37.94</v>
      </c>
    </row>
    <row r="4129" spans="2:3" x14ac:dyDescent="0.25">
      <c r="B4129" s="31">
        <v>36861</v>
      </c>
      <c r="C4129" s="33">
        <v>37.31</v>
      </c>
    </row>
    <row r="4130" spans="2:3" x14ac:dyDescent="0.25">
      <c r="B4130" s="31">
        <v>36860</v>
      </c>
      <c r="C4130" s="33">
        <v>36.880000000000003</v>
      </c>
    </row>
    <row r="4131" spans="2:3" x14ac:dyDescent="0.25">
      <c r="B4131" s="31">
        <v>36859</v>
      </c>
      <c r="C4131" s="33">
        <v>37.94</v>
      </c>
    </row>
    <row r="4132" spans="2:3" x14ac:dyDescent="0.25">
      <c r="B4132" s="31">
        <v>36858</v>
      </c>
      <c r="C4132" s="33">
        <v>38</v>
      </c>
    </row>
    <row r="4133" spans="2:3" x14ac:dyDescent="0.25">
      <c r="B4133" s="31">
        <v>36857</v>
      </c>
      <c r="C4133" s="33">
        <v>39.380000000000003</v>
      </c>
    </row>
    <row r="4134" spans="2:3" x14ac:dyDescent="0.25">
      <c r="B4134" s="31">
        <v>36854</v>
      </c>
      <c r="C4134" s="33">
        <v>39.119999999999997</v>
      </c>
    </row>
    <row r="4135" spans="2:3" x14ac:dyDescent="0.25">
      <c r="B4135" s="31">
        <v>36852</v>
      </c>
      <c r="C4135" s="33">
        <v>37.44</v>
      </c>
    </row>
    <row r="4136" spans="2:3" x14ac:dyDescent="0.25">
      <c r="B4136" s="31">
        <v>36851</v>
      </c>
      <c r="C4136" s="33">
        <v>38.69</v>
      </c>
    </row>
    <row r="4137" spans="2:3" x14ac:dyDescent="0.25">
      <c r="B4137" s="31">
        <v>36850</v>
      </c>
      <c r="C4137" s="33">
        <v>38.56</v>
      </c>
    </row>
    <row r="4138" spans="2:3" x14ac:dyDescent="0.25">
      <c r="B4138" s="31">
        <v>36847</v>
      </c>
      <c r="C4138" s="33">
        <v>39.619999999999997</v>
      </c>
    </row>
    <row r="4139" spans="2:3" x14ac:dyDescent="0.25">
      <c r="B4139" s="31">
        <v>36846</v>
      </c>
      <c r="C4139" s="33">
        <v>40.880000000000003</v>
      </c>
    </row>
    <row r="4140" spans="2:3" x14ac:dyDescent="0.25">
      <c r="B4140" s="31">
        <v>36845</v>
      </c>
      <c r="C4140" s="33">
        <v>40.75</v>
      </c>
    </row>
    <row r="4141" spans="2:3" x14ac:dyDescent="0.25">
      <c r="B4141" s="31">
        <v>36844</v>
      </c>
      <c r="C4141" s="33">
        <v>42.56</v>
      </c>
    </row>
    <row r="4142" spans="2:3" x14ac:dyDescent="0.25">
      <c r="B4142" s="31">
        <v>36843</v>
      </c>
      <c r="C4142" s="33">
        <v>42.12</v>
      </c>
    </row>
    <row r="4143" spans="2:3" x14ac:dyDescent="0.25">
      <c r="B4143" s="31">
        <v>36840</v>
      </c>
      <c r="C4143" s="33">
        <v>42.81</v>
      </c>
    </row>
    <row r="4144" spans="2:3" x14ac:dyDescent="0.25">
      <c r="B4144" s="31">
        <v>36839</v>
      </c>
      <c r="C4144" s="33">
        <v>44.12</v>
      </c>
    </row>
    <row r="4145" spans="2:3" x14ac:dyDescent="0.25">
      <c r="B4145" s="31">
        <v>36838</v>
      </c>
      <c r="C4145" s="33">
        <v>43.56</v>
      </c>
    </row>
    <row r="4146" spans="2:3" x14ac:dyDescent="0.25">
      <c r="B4146" s="31">
        <v>36837</v>
      </c>
      <c r="C4146" s="33">
        <v>44.94</v>
      </c>
    </row>
    <row r="4147" spans="2:3" x14ac:dyDescent="0.25">
      <c r="B4147" s="31">
        <v>36836</v>
      </c>
      <c r="C4147" s="33">
        <v>45.5</v>
      </c>
    </row>
    <row r="4148" spans="2:3" x14ac:dyDescent="0.25">
      <c r="B4148" s="31">
        <v>36833</v>
      </c>
      <c r="C4148" s="33">
        <v>44.44</v>
      </c>
    </row>
    <row r="4149" spans="2:3" x14ac:dyDescent="0.25">
      <c r="B4149" s="31">
        <v>36832</v>
      </c>
      <c r="C4149" s="33">
        <v>45.5</v>
      </c>
    </row>
    <row r="4150" spans="2:3" x14ac:dyDescent="0.25">
      <c r="B4150" s="31">
        <v>36831</v>
      </c>
      <c r="C4150" s="33">
        <v>45.69</v>
      </c>
    </row>
    <row r="4151" spans="2:3" x14ac:dyDescent="0.25">
      <c r="B4151" s="31">
        <v>36830</v>
      </c>
      <c r="C4151" s="33">
        <v>45.5</v>
      </c>
    </row>
    <row r="4152" spans="2:3" x14ac:dyDescent="0.25">
      <c r="B4152" s="31">
        <v>36829</v>
      </c>
      <c r="C4152" s="33">
        <v>43.75</v>
      </c>
    </row>
    <row r="4153" spans="2:3" x14ac:dyDescent="0.25">
      <c r="B4153" s="31">
        <v>36826</v>
      </c>
      <c r="C4153" s="33">
        <v>42.69</v>
      </c>
    </row>
    <row r="4154" spans="2:3" x14ac:dyDescent="0.25">
      <c r="B4154" s="31">
        <v>36825</v>
      </c>
      <c r="C4154" s="33">
        <v>40</v>
      </c>
    </row>
    <row r="4155" spans="2:3" x14ac:dyDescent="0.25">
      <c r="B4155" s="31">
        <v>36824</v>
      </c>
      <c r="C4155" s="33">
        <v>40</v>
      </c>
    </row>
    <row r="4156" spans="2:3" x14ac:dyDescent="0.25">
      <c r="B4156" s="31">
        <v>36823</v>
      </c>
      <c r="C4156" s="33">
        <v>40.06</v>
      </c>
    </row>
    <row r="4157" spans="2:3" x14ac:dyDescent="0.25">
      <c r="B4157" s="31">
        <v>36822</v>
      </c>
      <c r="C4157" s="33">
        <v>38.380000000000003</v>
      </c>
    </row>
    <row r="4158" spans="2:3" x14ac:dyDescent="0.25">
      <c r="B4158" s="31">
        <v>36819</v>
      </c>
      <c r="C4158" s="33">
        <v>38.380000000000003</v>
      </c>
    </row>
    <row r="4159" spans="2:3" x14ac:dyDescent="0.25">
      <c r="B4159" s="31">
        <v>36818</v>
      </c>
      <c r="C4159" s="33">
        <v>38.94</v>
      </c>
    </row>
    <row r="4160" spans="2:3" x14ac:dyDescent="0.25">
      <c r="B4160" s="31">
        <v>36817</v>
      </c>
      <c r="C4160" s="33">
        <v>36.880000000000003</v>
      </c>
    </row>
    <row r="4161" spans="2:3" x14ac:dyDescent="0.25">
      <c r="B4161" s="31">
        <v>36816</v>
      </c>
      <c r="C4161" s="33">
        <v>37.94</v>
      </c>
    </row>
    <row r="4162" spans="2:3" x14ac:dyDescent="0.25">
      <c r="B4162" s="31">
        <v>36815</v>
      </c>
      <c r="C4162" s="33">
        <v>39.56</v>
      </c>
    </row>
    <row r="4163" spans="2:3" x14ac:dyDescent="0.25">
      <c r="B4163" s="31">
        <v>36812</v>
      </c>
      <c r="C4163" s="33">
        <v>39.69</v>
      </c>
    </row>
    <row r="4164" spans="2:3" x14ac:dyDescent="0.25">
      <c r="B4164" s="31">
        <v>36811</v>
      </c>
      <c r="C4164" s="33">
        <v>37.81</v>
      </c>
    </row>
    <row r="4165" spans="2:3" x14ac:dyDescent="0.25">
      <c r="B4165" s="31">
        <v>36810</v>
      </c>
      <c r="C4165" s="33">
        <v>40.69</v>
      </c>
    </row>
    <row r="4166" spans="2:3" x14ac:dyDescent="0.25">
      <c r="B4166" s="31">
        <v>36809</v>
      </c>
      <c r="C4166" s="33">
        <v>40.81</v>
      </c>
    </row>
    <row r="4167" spans="2:3" x14ac:dyDescent="0.25">
      <c r="B4167" s="31">
        <v>36808</v>
      </c>
      <c r="C4167" s="33">
        <v>42.06</v>
      </c>
    </row>
    <row r="4168" spans="2:3" x14ac:dyDescent="0.25">
      <c r="B4168" s="31">
        <v>36805</v>
      </c>
      <c r="C4168" s="33">
        <v>42.88</v>
      </c>
    </row>
    <row r="4169" spans="2:3" x14ac:dyDescent="0.25">
      <c r="B4169" s="31">
        <v>36804</v>
      </c>
      <c r="C4169" s="33">
        <v>44.44</v>
      </c>
    </row>
    <row r="4170" spans="2:3" x14ac:dyDescent="0.25">
      <c r="B4170" s="31">
        <v>36803</v>
      </c>
      <c r="C4170" s="33">
        <v>45.56</v>
      </c>
    </row>
    <row r="4171" spans="2:3" x14ac:dyDescent="0.25">
      <c r="B4171" s="31">
        <v>36802</v>
      </c>
      <c r="C4171" s="33">
        <v>46.75</v>
      </c>
    </row>
    <row r="4172" spans="2:3" x14ac:dyDescent="0.25">
      <c r="B4172" s="31">
        <v>36801</v>
      </c>
      <c r="C4172" s="33">
        <v>47.5</v>
      </c>
    </row>
    <row r="4173" spans="2:3" x14ac:dyDescent="0.25">
      <c r="B4173" s="31">
        <v>36798</v>
      </c>
      <c r="C4173" s="33">
        <v>46.19</v>
      </c>
    </row>
    <row r="4174" spans="2:3" x14ac:dyDescent="0.25">
      <c r="B4174" s="31">
        <v>36797</v>
      </c>
      <c r="C4174" s="33">
        <v>46.88</v>
      </c>
    </row>
    <row r="4175" spans="2:3" x14ac:dyDescent="0.25">
      <c r="B4175" s="31">
        <v>36796</v>
      </c>
      <c r="C4175" s="33">
        <v>45.5</v>
      </c>
    </row>
    <row r="4176" spans="2:3" x14ac:dyDescent="0.25">
      <c r="B4176" s="31">
        <v>36795</v>
      </c>
      <c r="C4176" s="33">
        <v>46.06</v>
      </c>
    </row>
    <row r="4177" spans="2:3" x14ac:dyDescent="0.25">
      <c r="B4177" s="31">
        <v>36794</v>
      </c>
      <c r="C4177" s="33">
        <v>47</v>
      </c>
    </row>
    <row r="4178" spans="2:3" x14ac:dyDescent="0.25">
      <c r="B4178" s="31">
        <v>36791</v>
      </c>
      <c r="C4178" s="33">
        <v>47.25</v>
      </c>
    </row>
    <row r="4179" spans="2:3" x14ac:dyDescent="0.25">
      <c r="B4179" s="31">
        <v>36790</v>
      </c>
      <c r="C4179" s="33">
        <v>44.62</v>
      </c>
    </row>
    <row r="4180" spans="2:3" x14ac:dyDescent="0.25">
      <c r="B4180" s="31">
        <v>36789</v>
      </c>
      <c r="C4180" s="33">
        <v>46.5</v>
      </c>
    </row>
    <row r="4181" spans="2:3" x14ac:dyDescent="0.25">
      <c r="B4181" s="31">
        <v>36788</v>
      </c>
      <c r="C4181" s="33">
        <v>46.88</v>
      </c>
    </row>
    <row r="4182" spans="2:3" x14ac:dyDescent="0.25">
      <c r="B4182" s="31">
        <v>36787</v>
      </c>
      <c r="C4182" s="33">
        <v>46.56</v>
      </c>
    </row>
    <row r="4183" spans="2:3" x14ac:dyDescent="0.25">
      <c r="B4183" s="31">
        <v>36784</v>
      </c>
      <c r="C4183" s="33">
        <v>49.12</v>
      </c>
    </row>
    <row r="4184" spans="2:3" x14ac:dyDescent="0.25">
      <c r="B4184" s="31">
        <v>36783</v>
      </c>
      <c r="C4184" s="33">
        <v>50</v>
      </c>
    </row>
    <row r="4185" spans="2:3" x14ac:dyDescent="0.25">
      <c r="B4185" s="31">
        <v>36782</v>
      </c>
      <c r="C4185" s="33">
        <v>50.69</v>
      </c>
    </row>
    <row r="4186" spans="2:3" x14ac:dyDescent="0.25">
      <c r="B4186" s="31">
        <v>36781</v>
      </c>
      <c r="C4186" s="33">
        <v>52.81</v>
      </c>
    </row>
    <row r="4187" spans="2:3" x14ac:dyDescent="0.25">
      <c r="B4187" s="31">
        <v>36780</v>
      </c>
      <c r="C4187" s="33">
        <v>57.5</v>
      </c>
    </row>
    <row r="4188" spans="2:3" x14ac:dyDescent="0.25">
      <c r="B4188" s="31">
        <v>36777</v>
      </c>
      <c r="C4188" s="33">
        <v>57.81</v>
      </c>
    </row>
    <row r="4189" spans="2:3" x14ac:dyDescent="0.25">
      <c r="B4189" s="31">
        <v>36776</v>
      </c>
      <c r="C4189" s="33">
        <v>57.25</v>
      </c>
    </row>
    <row r="4190" spans="2:3" x14ac:dyDescent="0.25">
      <c r="B4190" s="31">
        <v>36775</v>
      </c>
      <c r="C4190" s="33">
        <v>56</v>
      </c>
    </row>
    <row r="4191" spans="2:3" x14ac:dyDescent="0.25">
      <c r="B4191" s="31">
        <v>36774</v>
      </c>
      <c r="C4191" s="33">
        <v>57.12</v>
      </c>
    </row>
    <row r="4192" spans="2:3" x14ac:dyDescent="0.25">
      <c r="B4192" s="31">
        <v>36770</v>
      </c>
      <c r="C4192" s="33">
        <v>56.31</v>
      </c>
    </row>
    <row r="4193" spans="2:3" x14ac:dyDescent="0.25">
      <c r="B4193" s="31">
        <v>36769</v>
      </c>
      <c r="C4193" s="33">
        <v>55.88</v>
      </c>
    </row>
    <row r="4194" spans="2:3" x14ac:dyDescent="0.25">
      <c r="B4194" s="31">
        <v>36768</v>
      </c>
      <c r="C4194" s="33">
        <v>53.25</v>
      </c>
    </row>
    <row r="4195" spans="2:3" x14ac:dyDescent="0.25">
      <c r="B4195" s="31">
        <v>36767</v>
      </c>
      <c r="C4195" s="33">
        <v>51.88</v>
      </c>
    </row>
    <row r="4196" spans="2:3" x14ac:dyDescent="0.25">
      <c r="B4196" s="31">
        <v>36766</v>
      </c>
      <c r="C4196" s="33">
        <v>52.69</v>
      </c>
    </row>
    <row r="4197" spans="2:3" x14ac:dyDescent="0.25">
      <c r="B4197" s="31">
        <v>36763</v>
      </c>
      <c r="C4197" s="33">
        <v>52.06</v>
      </c>
    </row>
    <row r="4198" spans="2:3" x14ac:dyDescent="0.25">
      <c r="B4198" s="31">
        <v>36762</v>
      </c>
      <c r="C4198" s="33">
        <v>53.25</v>
      </c>
    </row>
    <row r="4199" spans="2:3" x14ac:dyDescent="0.25">
      <c r="B4199" s="31">
        <v>36761</v>
      </c>
      <c r="C4199" s="33">
        <v>54.31</v>
      </c>
    </row>
    <row r="4200" spans="2:3" x14ac:dyDescent="0.25">
      <c r="B4200" s="31">
        <v>36760</v>
      </c>
      <c r="C4200" s="33">
        <v>52.75</v>
      </c>
    </row>
    <row r="4201" spans="2:3" x14ac:dyDescent="0.25">
      <c r="B4201" s="31">
        <v>36759</v>
      </c>
      <c r="C4201" s="33">
        <v>50.94</v>
      </c>
    </row>
    <row r="4202" spans="2:3" x14ac:dyDescent="0.25">
      <c r="B4202" s="31">
        <v>36756</v>
      </c>
      <c r="C4202" s="33">
        <v>50.75</v>
      </c>
    </row>
    <row r="4203" spans="2:3" x14ac:dyDescent="0.25">
      <c r="B4203" s="31">
        <v>36755</v>
      </c>
      <c r="C4203" s="33">
        <v>50.69</v>
      </c>
    </row>
    <row r="4204" spans="2:3" x14ac:dyDescent="0.25">
      <c r="B4204" s="31">
        <v>36754</v>
      </c>
      <c r="C4204" s="33">
        <v>50.38</v>
      </c>
    </row>
    <row r="4205" spans="2:3" x14ac:dyDescent="0.25">
      <c r="B4205" s="31">
        <v>36753</v>
      </c>
      <c r="C4205" s="33">
        <v>51.81</v>
      </c>
    </row>
    <row r="4206" spans="2:3" x14ac:dyDescent="0.25">
      <c r="B4206" s="31">
        <v>36752</v>
      </c>
      <c r="C4206" s="33">
        <v>52.75</v>
      </c>
    </row>
    <row r="4207" spans="2:3" x14ac:dyDescent="0.25">
      <c r="B4207" s="31">
        <v>36749</v>
      </c>
      <c r="C4207" s="33">
        <v>52</v>
      </c>
    </row>
    <row r="4208" spans="2:3" x14ac:dyDescent="0.25">
      <c r="B4208" s="31">
        <v>36748</v>
      </c>
      <c r="C4208" s="33">
        <v>51.88</v>
      </c>
    </row>
    <row r="4209" spans="2:3" x14ac:dyDescent="0.25">
      <c r="B4209" s="31">
        <v>36747</v>
      </c>
      <c r="C4209" s="33">
        <v>52.31</v>
      </c>
    </row>
    <row r="4210" spans="2:3" x14ac:dyDescent="0.25">
      <c r="B4210" s="31">
        <v>36746</v>
      </c>
      <c r="C4210" s="33">
        <v>53.5</v>
      </c>
    </row>
    <row r="4211" spans="2:3" x14ac:dyDescent="0.25">
      <c r="B4211" s="31">
        <v>36745</v>
      </c>
      <c r="C4211" s="33">
        <v>53.56</v>
      </c>
    </row>
    <row r="4212" spans="2:3" x14ac:dyDescent="0.25">
      <c r="B4212" s="31">
        <v>36742</v>
      </c>
      <c r="C4212" s="33">
        <v>52.44</v>
      </c>
    </row>
    <row r="4213" spans="2:3" x14ac:dyDescent="0.25">
      <c r="B4213" s="31">
        <v>36741</v>
      </c>
      <c r="C4213" s="33">
        <v>50.25</v>
      </c>
    </row>
    <row r="4214" spans="2:3" x14ac:dyDescent="0.25">
      <c r="B4214" s="31">
        <v>36740</v>
      </c>
      <c r="C4214" s="33">
        <v>51.44</v>
      </c>
    </row>
    <row r="4215" spans="2:3" x14ac:dyDescent="0.25">
      <c r="B4215" s="31">
        <v>36739</v>
      </c>
      <c r="C4215" s="33">
        <v>51.62</v>
      </c>
    </row>
    <row r="4216" spans="2:3" x14ac:dyDescent="0.25">
      <c r="B4216" s="31">
        <v>36738</v>
      </c>
      <c r="C4216" s="33">
        <v>49.81</v>
      </c>
    </row>
    <row r="4217" spans="2:3" x14ac:dyDescent="0.25">
      <c r="B4217" s="31">
        <v>36735</v>
      </c>
      <c r="C4217" s="33">
        <v>48.38</v>
      </c>
    </row>
    <row r="4218" spans="2:3" x14ac:dyDescent="0.25">
      <c r="B4218" s="31">
        <v>36734</v>
      </c>
      <c r="C4218" s="33">
        <v>49.88</v>
      </c>
    </row>
    <row r="4219" spans="2:3" x14ac:dyDescent="0.25">
      <c r="B4219" s="31">
        <v>36733</v>
      </c>
      <c r="C4219" s="33">
        <v>49.38</v>
      </c>
    </row>
    <row r="4220" spans="2:3" x14ac:dyDescent="0.25">
      <c r="B4220" s="31">
        <v>36732</v>
      </c>
      <c r="C4220" s="33">
        <v>51.25</v>
      </c>
    </row>
    <row r="4221" spans="2:3" x14ac:dyDescent="0.25">
      <c r="B4221" s="31">
        <v>36731</v>
      </c>
      <c r="C4221" s="33">
        <v>51.56</v>
      </c>
    </row>
    <row r="4222" spans="2:3" x14ac:dyDescent="0.25">
      <c r="B4222" s="31">
        <v>36728</v>
      </c>
      <c r="C4222" s="33">
        <v>52.73</v>
      </c>
    </row>
    <row r="4223" spans="2:3" x14ac:dyDescent="0.25">
      <c r="B4223" s="31">
        <v>36727</v>
      </c>
      <c r="C4223" s="33">
        <v>51.31</v>
      </c>
    </row>
    <row r="4224" spans="2:3" x14ac:dyDescent="0.25">
      <c r="B4224" s="31">
        <v>36726</v>
      </c>
      <c r="C4224" s="33">
        <v>50.69</v>
      </c>
    </row>
    <row r="4225" spans="2:3" x14ac:dyDescent="0.25">
      <c r="B4225" s="31">
        <v>36725</v>
      </c>
      <c r="C4225" s="33">
        <v>50.94</v>
      </c>
    </row>
    <row r="4226" spans="2:3" x14ac:dyDescent="0.25">
      <c r="B4226" s="31">
        <v>36724</v>
      </c>
      <c r="C4226" s="33">
        <v>52.03</v>
      </c>
    </row>
    <row r="4227" spans="2:3" x14ac:dyDescent="0.25">
      <c r="B4227" s="31">
        <v>36721</v>
      </c>
      <c r="C4227" s="33">
        <v>52.5</v>
      </c>
    </row>
    <row r="4228" spans="2:3" x14ac:dyDescent="0.25">
      <c r="B4228" s="31">
        <v>36720</v>
      </c>
      <c r="C4228" s="33">
        <v>50.75</v>
      </c>
    </row>
    <row r="4229" spans="2:3" x14ac:dyDescent="0.25">
      <c r="B4229" s="31">
        <v>36719</v>
      </c>
      <c r="C4229" s="33">
        <v>50.56</v>
      </c>
    </row>
    <row r="4230" spans="2:3" x14ac:dyDescent="0.25">
      <c r="B4230" s="31">
        <v>36718</v>
      </c>
      <c r="C4230" s="33">
        <v>50.69</v>
      </c>
    </row>
    <row r="4231" spans="2:3" x14ac:dyDescent="0.25">
      <c r="B4231" s="31">
        <v>36717</v>
      </c>
      <c r="C4231" s="33">
        <v>49.75</v>
      </c>
    </row>
    <row r="4232" spans="2:3" x14ac:dyDescent="0.25">
      <c r="B4232" s="31">
        <v>36714</v>
      </c>
      <c r="C4232" s="33">
        <v>50.06</v>
      </c>
    </row>
    <row r="4233" spans="2:3" x14ac:dyDescent="0.25">
      <c r="B4233" s="31">
        <v>36713</v>
      </c>
      <c r="C4233" s="33">
        <v>48</v>
      </c>
    </row>
    <row r="4234" spans="2:3" x14ac:dyDescent="0.25">
      <c r="B4234" s="31">
        <v>36712</v>
      </c>
      <c r="C4234" s="33">
        <v>47.75</v>
      </c>
    </row>
    <row r="4235" spans="2:3" x14ac:dyDescent="0.25">
      <c r="B4235" s="31">
        <v>36710</v>
      </c>
      <c r="C4235" s="33">
        <v>47.56</v>
      </c>
    </row>
    <row r="4236" spans="2:3" x14ac:dyDescent="0.25">
      <c r="B4236" s="31">
        <v>36707</v>
      </c>
      <c r="C4236" s="33">
        <v>46.06</v>
      </c>
    </row>
    <row r="4237" spans="2:3" x14ac:dyDescent="0.25">
      <c r="B4237" s="31">
        <v>36706</v>
      </c>
      <c r="C4237" s="33">
        <v>47.62</v>
      </c>
    </row>
    <row r="4238" spans="2:3" x14ac:dyDescent="0.25">
      <c r="B4238" s="31">
        <v>36705</v>
      </c>
      <c r="C4238" s="33">
        <v>47.05</v>
      </c>
    </row>
    <row r="4239" spans="2:3" x14ac:dyDescent="0.25">
      <c r="B4239" s="31">
        <v>36704</v>
      </c>
      <c r="C4239" s="33">
        <v>47.94</v>
      </c>
    </row>
    <row r="4240" spans="2:3" x14ac:dyDescent="0.25">
      <c r="B4240" s="31">
        <v>36703</v>
      </c>
      <c r="C4240" s="33">
        <v>47.56</v>
      </c>
    </row>
    <row r="4241" spans="2:3" x14ac:dyDescent="0.25">
      <c r="B4241" s="31">
        <v>36700</v>
      </c>
      <c r="C4241" s="33">
        <v>46.88</v>
      </c>
    </row>
    <row r="4242" spans="2:3" x14ac:dyDescent="0.25">
      <c r="B4242" s="31">
        <v>36699</v>
      </c>
      <c r="C4242" s="33">
        <v>46.38</v>
      </c>
    </row>
    <row r="4243" spans="2:3" x14ac:dyDescent="0.25">
      <c r="B4243" s="31">
        <v>36698</v>
      </c>
      <c r="C4243" s="33">
        <v>47</v>
      </c>
    </row>
    <row r="4244" spans="2:3" x14ac:dyDescent="0.25">
      <c r="B4244" s="31">
        <v>36697</v>
      </c>
      <c r="C4244" s="33">
        <v>47.94</v>
      </c>
    </row>
    <row r="4245" spans="2:3" x14ac:dyDescent="0.25">
      <c r="B4245" s="31">
        <v>36696</v>
      </c>
      <c r="C4245" s="33">
        <v>46.88</v>
      </c>
    </row>
    <row r="4246" spans="2:3" x14ac:dyDescent="0.25">
      <c r="B4246" s="31">
        <v>36693</v>
      </c>
      <c r="C4246" s="33">
        <v>45.44</v>
      </c>
    </row>
    <row r="4247" spans="2:3" x14ac:dyDescent="0.25">
      <c r="B4247" s="31">
        <v>36692</v>
      </c>
      <c r="C4247" s="33">
        <v>48.81</v>
      </c>
    </row>
    <row r="4248" spans="2:3" x14ac:dyDescent="0.25">
      <c r="B4248" s="31">
        <v>36691</v>
      </c>
      <c r="C4248" s="33">
        <v>50.06</v>
      </c>
    </row>
    <row r="4249" spans="2:3" x14ac:dyDescent="0.25">
      <c r="B4249" s="31">
        <v>36690</v>
      </c>
      <c r="C4249" s="33">
        <v>48.19</v>
      </c>
    </row>
    <row r="4250" spans="2:3" x14ac:dyDescent="0.25">
      <c r="B4250" s="31">
        <v>36689</v>
      </c>
      <c r="C4250" s="33">
        <v>48.59</v>
      </c>
    </row>
    <row r="4251" spans="2:3" x14ac:dyDescent="0.25">
      <c r="B4251" s="31">
        <v>36686</v>
      </c>
      <c r="C4251" s="33">
        <v>73.31</v>
      </c>
    </row>
    <row r="4252" spans="2:3" x14ac:dyDescent="0.25">
      <c r="B4252" s="31">
        <v>36685</v>
      </c>
      <c r="C4252" s="33">
        <v>76.5</v>
      </c>
    </row>
    <row r="4253" spans="2:3" x14ac:dyDescent="0.25">
      <c r="B4253" s="31">
        <v>36684</v>
      </c>
      <c r="C4253" s="33">
        <v>76.88</v>
      </c>
    </row>
    <row r="4254" spans="2:3" x14ac:dyDescent="0.25">
      <c r="B4254" s="31">
        <v>36683</v>
      </c>
      <c r="C4254" s="33">
        <v>77</v>
      </c>
    </row>
    <row r="4255" spans="2:3" x14ac:dyDescent="0.25">
      <c r="B4255" s="31">
        <v>36682</v>
      </c>
      <c r="C4255" s="33">
        <v>79.38</v>
      </c>
    </row>
    <row r="4256" spans="2:3" x14ac:dyDescent="0.25">
      <c r="B4256" s="31">
        <v>36679</v>
      </c>
      <c r="C4256" s="33">
        <v>80.69</v>
      </c>
    </row>
    <row r="4257" spans="2:3" x14ac:dyDescent="0.25">
      <c r="B4257" s="31">
        <v>36678</v>
      </c>
      <c r="C4257" s="33">
        <v>77.13</v>
      </c>
    </row>
    <row r="4258" spans="2:3" x14ac:dyDescent="0.25">
      <c r="B4258" s="31">
        <v>36677</v>
      </c>
      <c r="C4258" s="33">
        <v>74.69</v>
      </c>
    </row>
    <row r="4259" spans="2:3" x14ac:dyDescent="0.25">
      <c r="B4259" s="31">
        <v>36676</v>
      </c>
      <c r="C4259" s="33">
        <v>73.5</v>
      </c>
    </row>
    <row r="4260" spans="2:3" x14ac:dyDescent="0.25">
      <c r="B4260" s="31">
        <v>36672</v>
      </c>
      <c r="C4260" s="33">
        <v>70.5</v>
      </c>
    </row>
    <row r="4261" spans="2:3" x14ac:dyDescent="0.25">
      <c r="B4261" s="31">
        <v>36671</v>
      </c>
      <c r="C4261" s="33">
        <v>70.25</v>
      </c>
    </row>
    <row r="4262" spans="2:3" x14ac:dyDescent="0.25">
      <c r="B4262" s="31">
        <v>36670</v>
      </c>
      <c r="C4262" s="33">
        <v>71.62</v>
      </c>
    </row>
    <row r="4263" spans="2:3" x14ac:dyDescent="0.25">
      <c r="B4263" s="31">
        <v>36669</v>
      </c>
      <c r="C4263" s="33">
        <v>73.12</v>
      </c>
    </row>
    <row r="4264" spans="2:3" x14ac:dyDescent="0.25">
      <c r="B4264" s="31">
        <v>36668</v>
      </c>
      <c r="C4264" s="33">
        <v>72.19</v>
      </c>
    </row>
    <row r="4265" spans="2:3" x14ac:dyDescent="0.25">
      <c r="B4265" s="31">
        <v>36665</v>
      </c>
      <c r="C4265" s="33">
        <v>72.5</v>
      </c>
    </row>
    <row r="4266" spans="2:3" x14ac:dyDescent="0.25">
      <c r="B4266" s="31">
        <v>36664</v>
      </c>
      <c r="C4266" s="33">
        <v>75.12</v>
      </c>
    </row>
    <row r="4267" spans="2:3" x14ac:dyDescent="0.25">
      <c r="B4267" s="31">
        <v>36663</v>
      </c>
      <c r="C4267" s="33">
        <v>74</v>
      </c>
    </row>
    <row r="4268" spans="2:3" x14ac:dyDescent="0.25">
      <c r="B4268" s="31">
        <v>36662</v>
      </c>
      <c r="C4268" s="33">
        <v>74.25</v>
      </c>
    </row>
    <row r="4269" spans="2:3" x14ac:dyDescent="0.25">
      <c r="B4269" s="31">
        <v>36661</v>
      </c>
      <c r="C4269" s="33">
        <v>74.62</v>
      </c>
    </row>
    <row r="4270" spans="2:3" x14ac:dyDescent="0.25">
      <c r="B4270" s="31">
        <v>36658</v>
      </c>
      <c r="C4270" s="33">
        <v>71.62</v>
      </c>
    </row>
    <row r="4271" spans="2:3" x14ac:dyDescent="0.25">
      <c r="B4271" s="31">
        <v>36657</v>
      </c>
      <c r="C4271" s="33">
        <v>70</v>
      </c>
    </row>
    <row r="4272" spans="2:3" x14ac:dyDescent="0.25">
      <c r="B4272" s="31">
        <v>36656</v>
      </c>
      <c r="C4272" s="33">
        <v>68.75</v>
      </c>
    </row>
    <row r="4273" spans="2:3" x14ac:dyDescent="0.25">
      <c r="B4273" s="31">
        <v>36655</v>
      </c>
      <c r="C4273" s="33">
        <v>70.88</v>
      </c>
    </row>
    <row r="4274" spans="2:3" x14ac:dyDescent="0.25">
      <c r="B4274" s="31">
        <v>36654</v>
      </c>
      <c r="C4274" s="33">
        <v>72</v>
      </c>
    </row>
    <row r="4275" spans="2:3" x14ac:dyDescent="0.25">
      <c r="B4275" s="31">
        <v>36651</v>
      </c>
      <c r="C4275" s="33">
        <v>72.19</v>
      </c>
    </row>
    <row r="4276" spans="2:3" x14ac:dyDescent="0.25">
      <c r="B4276" s="31">
        <v>36650</v>
      </c>
      <c r="C4276" s="33">
        <v>73.25</v>
      </c>
    </row>
    <row r="4277" spans="2:3" x14ac:dyDescent="0.25">
      <c r="B4277" s="31">
        <v>36649</v>
      </c>
      <c r="C4277" s="33">
        <v>74.25</v>
      </c>
    </row>
    <row r="4278" spans="2:3" x14ac:dyDescent="0.25">
      <c r="B4278" s="31">
        <v>36648</v>
      </c>
      <c r="C4278" s="33">
        <v>76.12</v>
      </c>
    </row>
    <row r="4279" spans="2:3" x14ac:dyDescent="0.25">
      <c r="B4279" s="31">
        <v>36647</v>
      </c>
      <c r="C4279" s="33">
        <v>73.75</v>
      </c>
    </row>
    <row r="4280" spans="2:3" x14ac:dyDescent="0.25">
      <c r="B4280" s="31">
        <v>36644</v>
      </c>
      <c r="C4280" s="33">
        <v>72.12</v>
      </c>
    </row>
    <row r="4281" spans="2:3" x14ac:dyDescent="0.25">
      <c r="B4281" s="31">
        <v>36643</v>
      </c>
      <c r="C4281" s="33">
        <v>73.88</v>
      </c>
    </row>
    <row r="4282" spans="2:3" x14ac:dyDescent="0.25">
      <c r="B4282" s="31">
        <v>36642</v>
      </c>
      <c r="C4282" s="33">
        <v>76.44</v>
      </c>
    </row>
    <row r="4283" spans="2:3" x14ac:dyDescent="0.25">
      <c r="B4283" s="31">
        <v>36641</v>
      </c>
      <c r="C4283" s="33">
        <v>78.06</v>
      </c>
    </row>
    <row r="4284" spans="2:3" x14ac:dyDescent="0.25">
      <c r="B4284" s="31">
        <v>36640</v>
      </c>
      <c r="C4284" s="33">
        <v>74.75</v>
      </c>
    </row>
    <row r="4285" spans="2:3" x14ac:dyDescent="0.25">
      <c r="B4285" s="31">
        <v>36636</v>
      </c>
      <c r="C4285" s="33">
        <v>77.31</v>
      </c>
    </row>
    <row r="4286" spans="2:3" x14ac:dyDescent="0.25">
      <c r="B4286" s="31">
        <v>36635</v>
      </c>
      <c r="C4286" s="33">
        <v>78</v>
      </c>
    </row>
    <row r="4287" spans="2:3" x14ac:dyDescent="0.25">
      <c r="B4287" s="31">
        <v>36634</v>
      </c>
      <c r="C4287" s="33">
        <v>80.5</v>
      </c>
    </row>
    <row r="4288" spans="2:3" x14ac:dyDescent="0.25">
      <c r="B4288" s="31">
        <v>36633</v>
      </c>
      <c r="C4288" s="33">
        <v>78.63</v>
      </c>
    </row>
    <row r="4289" spans="2:3" x14ac:dyDescent="0.25">
      <c r="B4289" s="31">
        <v>36630</v>
      </c>
      <c r="C4289" s="33">
        <v>78.87</v>
      </c>
    </row>
    <row r="4290" spans="2:3" x14ac:dyDescent="0.25">
      <c r="B4290" s="31">
        <v>36629</v>
      </c>
      <c r="C4290" s="33">
        <v>84.5</v>
      </c>
    </row>
    <row r="4291" spans="2:3" x14ac:dyDescent="0.25">
      <c r="B4291" s="31">
        <v>36628</v>
      </c>
      <c r="C4291" s="33">
        <v>86.81</v>
      </c>
    </row>
    <row r="4292" spans="2:3" x14ac:dyDescent="0.25">
      <c r="B4292" s="31">
        <v>36627</v>
      </c>
      <c r="C4292" s="33">
        <v>86</v>
      </c>
    </row>
    <row r="4293" spans="2:3" x14ac:dyDescent="0.25">
      <c r="B4293" s="31">
        <v>36626</v>
      </c>
      <c r="C4293" s="33">
        <v>88.12</v>
      </c>
    </row>
    <row r="4294" spans="2:3" x14ac:dyDescent="0.25">
      <c r="B4294" s="31">
        <v>36623</v>
      </c>
      <c r="C4294" s="33">
        <v>86.37</v>
      </c>
    </row>
    <row r="4295" spans="2:3" x14ac:dyDescent="0.25">
      <c r="B4295" s="31">
        <v>36622</v>
      </c>
      <c r="C4295" s="33">
        <v>87.44</v>
      </c>
    </row>
    <row r="4296" spans="2:3" x14ac:dyDescent="0.25">
      <c r="B4296" s="31">
        <v>36621</v>
      </c>
      <c r="C4296" s="33">
        <v>86.37</v>
      </c>
    </row>
    <row r="4297" spans="2:3" x14ac:dyDescent="0.25">
      <c r="B4297" s="31">
        <v>36620</v>
      </c>
      <c r="C4297" s="33">
        <v>86.75</v>
      </c>
    </row>
    <row r="4298" spans="2:3" x14ac:dyDescent="0.25">
      <c r="B4298" s="31">
        <v>36619</v>
      </c>
      <c r="C4298" s="33">
        <v>92.5</v>
      </c>
    </row>
    <row r="4299" spans="2:3" x14ac:dyDescent="0.25">
      <c r="B4299" s="31">
        <v>36616</v>
      </c>
      <c r="C4299" s="33">
        <v>87.19</v>
      </c>
    </row>
    <row r="4300" spans="2:3" x14ac:dyDescent="0.25">
      <c r="B4300" s="31">
        <v>36615</v>
      </c>
      <c r="C4300" s="33">
        <v>87</v>
      </c>
    </row>
    <row r="4301" spans="2:3" x14ac:dyDescent="0.25">
      <c r="B4301" s="31">
        <v>36614</v>
      </c>
      <c r="C4301" s="33">
        <v>90.38</v>
      </c>
    </row>
    <row r="4302" spans="2:3" x14ac:dyDescent="0.25">
      <c r="B4302" s="31">
        <v>36613</v>
      </c>
      <c r="C4302" s="33">
        <v>94.25</v>
      </c>
    </row>
    <row r="4303" spans="2:3" x14ac:dyDescent="0.25">
      <c r="B4303" s="31">
        <v>36612</v>
      </c>
      <c r="C4303" s="33">
        <v>94.69</v>
      </c>
    </row>
    <row r="4304" spans="2:3" x14ac:dyDescent="0.25">
      <c r="B4304" s="31">
        <v>36609</v>
      </c>
      <c r="C4304" s="33">
        <v>96.19</v>
      </c>
    </row>
    <row r="4305" spans="2:3" x14ac:dyDescent="0.25">
      <c r="B4305" s="31">
        <v>36608</v>
      </c>
      <c r="C4305" s="33">
        <v>98.5</v>
      </c>
    </row>
    <row r="4306" spans="2:3" x14ac:dyDescent="0.25">
      <c r="B4306" s="31">
        <v>36607</v>
      </c>
      <c r="C4306" s="33">
        <v>91.56</v>
      </c>
    </row>
    <row r="4307" spans="2:3" x14ac:dyDescent="0.25">
      <c r="B4307" s="31">
        <v>36606</v>
      </c>
      <c r="C4307" s="33">
        <v>92</v>
      </c>
    </row>
    <row r="4308" spans="2:3" x14ac:dyDescent="0.25">
      <c r="B4308" s="31">
        <v>36605</v>
      </c>
      <c r="C4308" s="33">
        <v>86.56</v>
      </c>
    </row>
    <row r="4309" spans="2:3" x14ac:dyDescent="0.25">
      <c r="B4309" s="31">
        <v>36602</v>
      </c>
      <c r="C4309" s="33">
        <v>91</v>
      </c>
    </row>
    <row r="4310" spans="2:3" x14ac:dyDescent="0.25">
      <c r="B4310" s="31">
        <v>36601</v>
      </c>
      <c r="C4310" s="33">
        <v>90.12</v>
      </c>
    </row>
    <row r="4311" spans="2:3" x14ac:dyDescent="0.25">
      <c r="B4311" s="31">
        <v>36600</v>
      </c>
      <c r="C4311" s="33">
        <v>83.13</v>
      </c>
    </row>
    <row r="4312" spans="2:3" x14ac:dyDescent="0.25">
      <c r="B4312" s="31">
        <v>36599</v>
      </c>
      <c r="C4312" s="33">
        <v>79</v>
      </c>
    </row>
    <row r="4313" spans="2:3" x14ac:dyDescent="0.25">
      <c r="B4313" s="31">
        <v>36598</v>
      </c>
      <c r="C4313" s="33">
        <v>80.06</v>
      </c>
    </row>
    <row r="4314" spans="2:3" x14ac:dyDescent="0.25">
      <c r="B4314" s="31">
        <v>36595</v>
      </c>
      <c r="C4314" s="33">
        <v>78.69</v>
      </c>
    </row>
    <row r="4315" spans="2:3" x14ac:dyDescent="0.25">
      <c r="B4315" s="31">
        <v>36594</v>
      </c>
      <c r="C4315" s="33">
        <v>81.12</v>
      </c>
    </row>
    <row r="4316" spans="2:3" x14ac:dyDescent="0.25">
      <c r="B4316" s="31">
        <v>36593</v>
      </c>
      <c r="C4316" s="33">
        <v>79</v>
      </c>
    </row>
    <row r="4317" spans="2:3" x14ac:dyDescent="0.25">
      <c r="B4317" s="31">
        <v>36592</v>
      </c>
      <c r="C4317" s="33">
        <v>81.81</v>
      </c>
    </row>
    <row r="4318" spans="2:3" x14ac:dyDescent="0.25">
      <c r="B4318" s="31">
        <v>36591</v>
      </c>
      <c r="C4318" s="33">
        <v>83.44</v>
      </c>
    </row>
    <row r="4319" spans="2:3" x14ac:dyDescent="0.25">
      <c r="B4319" s="31">
        <v>36588</v>
      </c>
      <c r="C4319" s="33">
        <v>81.12</v>
      </c>
    </row>
    <row r="4320" spans="2:3" x14ac:dyDescent="0.25">
      <c r="B4320" s="31">
        <v>36587</v>
      </c>
      <c r="C4320" s="33">
        <v>80.56</v>
      </c>
    </row>
    <row r="4321" spans="2:3" x14ac:dyDescent="0.25">
      <c r="B4321" s="31">
        <v>36586</v>
      </c>
      <c r="C4321" s="33">
        <v>82</v>
      </c>
    </row>
    <row r="4322" spans="2:3" x14ac:dyDescent="0.25">
      <c r="B4322" s="31">
        <v>36585</v>
      </c>
      <c r="C4322" s="33">
        <v>79.62</v>
      </c>
    </row>
    <row r="4323" spans="2:3" x14ac:dyDescent="0.25">
      <c r="B4323" s="31">
        <v>36584</v>
      </c>
      <c r="C4323" s="33">
        <v>77.94</v>
      </c>
    </row>
    <row r="4324" spans="2:3" x14ac:dyDescent="0.25">
      <c r="B4324" s="31">
        <v>36581</v>
      </c>
      <c r="C4324" s="33">
        <v>75.87</v>
      </c>
    </row>
    <row r="4325" spans="2:3" x14ac:dyDescent="0.25">
      <c r="B4325" s="31">
        <v>36580</v>
      </c>
      <c r="C4325" s="33">
        <v>76</v>
      </c>
    </row>
    <row r="4326" spans="2:3" x14ac:dyDescent="0.25">
      <c r="B4326" s="31">
        <v>36579</v>
      </c>
      <c r="C4326" s="33">
        <v>77.37</v>
      </c>
    </row>
    <row r="4327" spans="2:3" x14ac:dyDescent="0.25">
      <c r="B4327" s="31">
        <v>36578</v>
      </c>
      <c r="C4327" s="33">
        <v>77.25</v>
      </c>
    </row>
    <row r="4328" spans="2:3" x14ac:dyDescent="0.25">
      <c r="B4328" s="31">
        <v>36574</v>
      </c>
      <c r="C4328" s="33">
        <v>74.75</v>
      </c>
    </row>
    <row r="4329" spans="2:3" x14ac:dyDescent="0.25">
      <c r="B4329" s="31">
        <v>36573</v>
      </c>
      <c r="C4329" s="33">
        <v>78.38</v>
      </c>
    </row>
    <row r="4330" spans="2:3" x14ac:dyDescent="0.25">
      <c r="B4330" s="31">
        <v>36572</v>
      </c>
      <c r="C4330" s="33">
        <v>79.5</v>
      </c>
    </row>
    <row r="4331" spans="2:3" x14ac:dyDescent="0.25">
      <c r="B4331" s="31">
        <v>36571</v>
      </c>
      <c r="C4331" s="33">
        <v>81.06</v>
      </c>
    </row>
    <row r="4332" spans="2:3" x14ac:dyDescent="0.25">
      <c r="B4332" s="31">
        <v>36570</v>
      </c>
      <c r="C4332" s="33">
        <v>79.06</v>
      </c>
    </row>
    <row r="4333" spans="2:3" x14ac:dyDescent="0.25">
      <c r="B4333" s="31">
        <v>36567</v>
      </c>
      <c r="C4333" s="33">
        <v>82.62</v>
      </c>
    </row>
    <row r="4334" spans="2:3" x14ac:dyDescent="0.25">
      <c r="B4334" s="31">
        <v>36566</v>
      </c>
      <c r="C4334" s="33">
        <v>83.13</v>
      </c>
    </row>
    <row r="4335" spans="2:3" x14ac:dyDescent="0.25">
      <c r="B4335" s="31">
        <v>36565</v>
      </c>
      <c r="C4335" s="33">
        <v>82.88</v>
      </c>
    </row>
    <row r="4336" spans="2:3" x14ac:dyDescent="0.25">
      <c r="B4336" s="31">
        <v>36564</v>
      </c>
      <c r="C4336" s="33">
        <v>85.06</v>
      </c>
    </row>
    <row r="4337" spans="2:3" x14ac:dyDescent="0.25">
      <c r="B4337" s="31">
        <v>36563</v>
      </c>
      <c r="C4337" s="33">
        <v>82.19</v>
      </c>
    </row>
    <row r="4338" spans="2:3" x14ac:dyDescent="0.25">
      <c r="B4338" s="31">
        <v>36560</v>
      </c>
      <c r="C4338" s="33">
        <v>81.75</v>
      </c>
    </row>
    <row r="4339" spans="2:3" x14ac:dyDescent="0.25">
      <c r="B4339" s="31">
        <v>36559</v>
      </c>
      <c r="C4339" s="33">
        <v>83.19</v>
      </c>
    </row>
    <row r="4340" spans="2:3" x14ac:dyDescent="0.25">
      <c r="B4340" s="31">
        <v>36558</v>
      </c>
      <c r="C4340" s="33">
        <v>82.38</v>
      </c>
    </row>
    <row r="4341" spans="2:3" x14ac:dyDescent="0.25">
      <c r="B4341" s="31">
        <v>36557</v>
      </c>
      <c r="C4341" s="33">
        <v>83.75</v>
      </c>
    </row>
    <row r="4342" spans="2:3" x14ac:dyDescent="0.25">
      <c r="B4342" s="31">
        <v>36556</v>
      </c>
      <c r="C4342" s="33">
        <v>80.69</v>
      </c>
    </row>
    <row r="4343" spans="2:3" x14ac:dyDescent="0.25">
      <c r="B4343" s="31">
        <v>36553</v>
      </c>
      <c r="C4343" s="33">
        <v>76.69</v>
      </c>
    </row>
    <row r="4344" spans="2:3" x14ac:dyDescent="0.25">
      <c r="B4344" s="31">
        <v>36552</v>
      </c>
      <c r="C4344" s="33">
        <v>80.69</v>
      </c>
    </row>
    <row r="4345" spans="2:3" x14ac:dyDescent="0.25">
      <c r="B4345" s="31">
        <v>36551</v>
      </c>
      <c r="C4345" s="33">
        <v>78.44</v>
      </c>
    </row>
    <row r="4346" spans="2:3" x14ac:dyDescent="0.25">
      <c r="B4346" s="31">
        <v>36550</v>
      </c>
      <c r="C4346" s="33">
        <v>74.62</v>
      </c>
    </row>
    <row r="4347" spans="2:3" x14ac:dyDescent="0.25">
      <c r="B4347" s="31">
        <v>36549</v>
      </c>
      <c r="C4347" s="33">
        <v>73</v>
      </c>
    </row>
    <row r="4348" spans="2:3" x14ac:dyDescent="0.25">
      <c r="B4348" s="31">
        <v>36546</v>
      </c>
      <c r="C4348" s="33">
        <v>72.94</v>
      </c>
    </row>
    <row r="4349" spans="2:3" x14ac:dyDescent="0.25">
      <c r="B4349" s="31">
        <v>36545</v>
      </c>
      <c r="C4349" s="33">
        <v>74.06</v>
      </c>
    </row>
    <row r="4350" spans="2:3" x14ac:dyDescent="0.25">
      <c r="B4350" s="31">
        <v>36544</v>
      </c>
      <c r="C4350" s="33">
        <v>74.13</v>
      </c>
    </row>
    <row r="4351" spans="2:3" x14ac:dyDescent="0.25">
      <c r="B4351" s="31">
        <v>36543</v>
      </c>
      <c r="C4351" s="33">
        <v>71</v>
      </c>
    </row>
    <row r="4352" spans="2:3" x14ac:dyDescent="0.25">
      <c r="B4352" s="31">
        <v>36539</v>
      </c>
      <c r="C4352" s="33">
        <v>73.88</v>
      </c>
    </row>
    <row r="4353" spans="2:3" x14ac:dyDescent="0.25">
      <c r="B4353" s="31">
        <v>36538</v>
      </c>
      <c r="C4353" s="33">
        <v>71.31</v>
      </c>
    </row>
    <row r="4354" spans="2:3" x14ac:dyDescent="0.25">
      <c r="B4354" s="31">
        <v>36537</v>
      </c>
      <c r="C4354" s="33">
        <v>70.25</v>
      </c>
    </row>
    <row r="4355" spans="2:3" x14ac:dyDescent="0.25">
      <c r="B4355" s="31">
        <v>36536</v>
      </c>
      <c r="C4355" s="33">
        <v>69.81</v>
      </c>
    </row>
    <row r="4356" spans="2:3" x14ac:dyDescent="0.25">
      <c r="B4356" s="31">
        <v>36535</v>
      </c>
      <c r="C4356" s="33">
        <v>71.5</v>
      </c>
    </row>
    <row r="4357" spans="2:3" x14ac:dyDescent="0.25">
      <c r="B4357" s="31">
        <v>36532</v>
      </c>
      <c r="C4357" s="33">
        <v>72.75</v>
      </c>
    </row>
    <row r="4358" spans="2:3" x14ac:dyDescent="0.25">
      <c r="B4358" s="31">
        <v>36531</v>
      </c>
      <c r="C4358" s="33">
        <v>71.44</v>
      </c>
    </row>
    <row r="4359" spans="2:3" x14ac:dyDescent="0.25">
      <c r="B4359" s="31">
        <v>36530</v>
      </c>
      <c r="C4359" s="33">
        <v>70.44</v>
      </c>
    </row>
    <row r="4360" spans="2:3" x14ac:dyDescent="0.25">
      <c r="B4360" s="31">
        <v>36529</v>
      </c>
      <c r="C4360" s="33">
        <v>70.88</v>
      </c>
    </row>
    <row r="4361" spans="2:3" x14ac:dyDescent="0.25">
      <c r="B4361" s="31">
        <v>36528</v>
      </c>
      <c r="C4361" s="33">
        <v>72.87</v>
      </c>
    </row>
    <row r="4362" spans="2:3" x14ac:dyDescent="0.25">
      <c r="B4362" s="31">
        <v>36525</v>
      </c>
      <c r="C4362" s="33">
        <v>77.69</v>
      </c>
    </row>
    <row r="4363" spans="2:3" x14ac:dyDescent="0.25">
      <c r="B4363" s="31">
        <v>36524</v>
      </c>
      <c r="C4363" s="33">
        <v>78.06</v>
      </c>
    </row>
    <row r="4364" spans="2:3" x14ac:dyDescent="0.25">
      <c r="B4364" s="31">
        <v>36523</v>
      </c>
      <c r="C4364" s="33">
        <v>77.56</v>
      </c>
    </row>
    <row r="4365" spans="2:3" x14ac:dyDescent="0.25">
      <c r="B4365" s="31">
        <v>36522</v>
      </c>
      <c r="C4365" s="33">
        <v>76.44</v>
      </c>
    </row>
    <row r="4366" spans="2:3" x14ac:dyDescent="0.25">
      <c r="B4366" s="31">
        <v>36521</v>
      </c>
      <c r="C4366" s="33">
        <v>76.5</v>
      </c>
    </row>
    <row r="4367" spans="2:3" x14ac:dyDescent="0.25">
      <c r="B4367" s="31">
        <v>36517</v>
      </c>
      <c r="C4367" s="33">
        <v>77.5</v>
      </c>
    </row>
    <row r="4368" spans="2:3" x14ac:dyDescent="0.25">
      <c r="B4368" s="31">
        <v>36516</v>
      </c>
      <c r="C4368" s="33">
        <v>74.88</v>
      </c>
    </row>
    <row r="4369" spans="2:3" x14ac:dyDescent="0.25">
      <c r="B4369" s="31">
        <v>36515</v>
      </c>
      <c r="C4369" s="33">
        <v>75</v>
      </c>
    </row>
    <row r="4370" spans="2:3" x14ac:dyDescent="0.25">
      <c r="B4370" s="31">
        <v>36514</v>
      </c>
      <c r="C4370" s="33">
        <v>72.25</v>
      </c>
    </row>
    <row r="4371" spans="2:3" x14ac:dyDescent="0.25">
      <c r="B4371" s="31">
        <v>36511</v>
      </c>
      <c r="C4371" s="33">
        <v>72.75</v>
      </c>
    </row>
    <row r="4372" spans="2:3" x14ac:dyDescent="0.25">
      <c r="B4372" s="31">
        <v>36510</v>
      </c>
      <c r="C4372" s="33">
        <v>75</v>
      </c>
    </row>
    <row r="4373" spans="2:3" x14ac:dyDescent="0.25">
      <c r="B4373" s="31">
        <v>36509</v>
      </c>
      <c r="C4373" s="33">
        <v>75.5</v>
      </c>
    </row>
    <row r="4374" spans="2:3" x14ac:dyDescent="0.25">
      <c r="B4374" s="31">
        <v>36508</v>
      </c>
      <c r="C4374" s="33">
        <v>76.56</v>
      </c>
    </row>
    <row r="4375" spans="2:3" x14ac:dyDescent="0.25">
      <c r="B4375" s="31">
        <v>36507</v>
      </c>
      <c r="C4375" s="33">
        <v>78.53</v>
      </c>
    </row>
    <row r="4376" spans="2:3" x14ac:dyDescent="0.25">
      <c r="B4376" s="31">
        <v>36504</v>
      </c>
      <c r="C4376" s="33">
        <v>78.94</v>
      </c>
    </row>
    <row r="4377" spans="2:3" x14ac:dyDescent="0.25">
      <c r="B4377" s="31">
        <v>36503</v>
      </c>
      <c r="C4377" s="33">
        <v>77.88</v>
      </c>
    </row>
    <row r="4378" spans="2:3" x14ac:dyDescent="0.25">
      <c r="B4378" s="31">
        <v>36502</v>
      </c>
      <c r="C4378" s="33">
        <v>77.72</v>
      </c>
    </row>
    <row r="4379" spans="2:3" x14ac:dyDescent="0.25">
      <c r="B4379" s="31">
        <v>36501</v>
      </c>
      <c r="C4379" s="33">
        <v>78.63</v>
      </c>
    </row>
    <row r="4380" spans="2:3" x14ac:dyDescent="0.25">
      <c r="B4380" s="31">
        <v>36500</v>
      </c>
      <c r="C4380" s="33">
        <v>78.87</v>
      </c>
    </row>
    <row r="4381" spans="2:3" x14ac:dyDescent="0.25">
      <c r="B4381" s="31">
        <v>36497</v>
      </c>
      <c r="C4381" s="33">
        <v>82</v>
      </c>
    </row>
    <row r="4382" spans="2:3" x14ac:dyDescent="0.25">
      <c r="B4382" s="31">
        <v>36496</v>
      </c>
      <c r="C4382" s="33">
        <v>79.06</v>
      </c>
    </row>
    <row r="4383" spans="2:3" x14ac:dyDescent="0.25">
      <c r="B4383" s="31">
        <v>36495</v>
      </c>
      <c r="C4383" s="33">
        <v>77.39</v>
      </c>
    </row>
    <row r="4384" spans="2:3" x14ac:dyDescent="0.25">
      <c r="B4384" s="31">
        <v>36494</v>
      </c>
      <c r="C4384" s="33">
        <v>77.25</v>
      </c>
    </row>
    <row r="4385" spans="2:3" x14ac:dyDescent="0.25">
      <c r="B4385" s="31">
        <v>36493</v>
      </c>
      <c r="C4385" s="33">
        <v>76.94</v>
      </c>
    </row>
    <row r="4386" spans="2:3" x14ac:dyDescent="0.25">
      <c r="B4386" s="31">
        <v>36490</v>
      </c>
      <c r="C4386" s="33">
        <v>79.06</v>
      </c>
    </row>
    <row r="4387" spans="2:3" x14ac:dyDescent="0.25">
      <c r="B4387" s="31">
        <v>36488</v>
      </c>
      <c r="C4387" s="33">
        <v>79.56</v>
      </c>
    </row>
    <row r="4388" spans="2:3" x14ac:dyDescent="0.25">
      <c r="B4388" s="31">
        <v>36487</v>
      </c>
      <c r="C4388" s="33">
        <v>79.94</v>
      </c>
    </row>
    <row r="4389" spans="2:3" x14ac:dyDescent="0.25">
      <c r="B4389" s="31">
        <v>36486</v>
      </c>
      <c r="C4389" s="33">
        <v>81.87</v>
      </c>
    </row>
    <row r="4390" spans="2:3" x14ac:dyDescent="0.25">
      <c r="B4390" s="31">
        <v>36483</v>
      </c>
      <c r="C4390" s="33">
        <v>83</v>
      </c>
    </row>
    <row r="4391" spans="2:3" x14ac:dyDescent="0.25">
      <c r="B4391" s="31">
        <v>36482</v>
      </c>
      <c r="C4391" s="33">
        <v>83.37</v>
      </c>
    </row>
    <row r="4392" spans="2:3" x14ac:dyDescent="0.25">
      <c r="B4392" s="31">
        <v>36481</v>
      </c>
      <c r="C4392" s="33">
        <v>81.87</v>
      </c>
    </row>
    <row r="4393" spans="2:3" x14ac:dyDescent="0.25">
      <c r="B4393" s="31">
        <v>36480</v>
      </c>
      <c r="C4393" s="33">
        <v>86</v>
      </c>
    </row>
    <row r="4394" spans="2:3" x14ac:dyDescent="0.25">
      <c r="B4394" s="31">
        <v>36479</v>
      </c>
      <c r="C4394" s="33">
        <v>82.56</v>
      </c>
    </row>
    <row r="4395" spans="2:3" x14ac:dyDescent="0.25">
      <c r="B4395" s="31">
        <v>36476</v>
      </c>
      <c r="C4395" s="33">
        <v>85</v>
      </c>
    </row>
    <row r="4396" spans="2:3" x14ac:dyDescent="0.25">
      <c r="B4396" s="31">
        <v>36475</v>
      </c>
      <c r="C4396" s="33">
        <v>81.12</v>
      </c>
    </row>
    <row r="4397" spans="2:3" x14ac:dyDescent="0.25">
      <c r="B4397" s="31">
        <v>36474</v>
      </c>
      <c r="C4397" s="33">
        <v>80.56</v>
      </c>
    </row>
    <row r="4398" spans="2:3" x14ac:dyDescent="0.25">
      <c r="B4398" s="31">
        <v>36473</v>
      </c>
      <c r="C4398" s="33">
        <v>83.06</v>
      </c>
    </row>
    <row r="4399" spans="2:3" x14ac:dyDescent="0.25">
      <c r="B4399" s="31">
        <v>36472</v>
      </c>
      <c r="C4399" s="33">
        <v>84.38</v>
      </c>
    </row>
    <row r="4400" spans="2:3" x14ac:dyDescent="0.25">
      <c r="B4400" s="31">
        <v>36469</v>
      </c>
      <c r="C4400" s="33">
        <v>86.25</v>
      </c>
    </row>
    <row r="4401" spans="2:3" x14ac:dyDescent="0.25">
      <c r="B4401" s="31">
        <v>36468</v>
      </c>
      <c r="C4401" s="33">
        <v>84.12</v>
      </c>
    </row>
    <row r="4402" spans="2:3" x14ac:dyDescent="0.25">
      <c r="B4402" s="31">
        <v>36467</v>
      </c>
      <c r="C4402" s="33">
        <v>82.44</v>
      </c>
    </row>
    <row r="4403" spans="2:3" x14ac:dyDescent="0.25">
      <c r="B4403" s="31">
        <v>36466</v>
      </c>
      <c r="C4403" s="33">
        <v>83.69</v>
      </c>
    </row>
    <row r="4404" spans="2:3" x14ac:dyDescent="0.25">
      <c r="B4404" s="31">
        <v>36465</v>
      </c>
      <c r="C4404" s="33">
        <v>83.56</v>
      </c>
    </row>
    <row r="4405" spans="2:3" x14ac:dyDescent="0.25">
      <c r="B4405" s="31">
        <v>36462</v>
      </c>
      <c r="C4405" s="33">
        <v>87.25</v>
      </c>
    </row>
    <row r="4406" spans="2:3" x14ac:dyDescent="0.25">
      <c r="B4406" s="31">
        <v>36461</v>
      </c>
      <c r="C4406" s="33">
        <v>88.56</v>
      </c>
    </row>
    <row r="4407" spans="2:3" x14ac:dyDescent="0.25">
      <c r="B4407" s="31">
        <v>36460</v>
      </c>
      <c r="C4407" s="33">
        <v>82.75</v>
      </c>
    </row>
    <row r="4408" spans="2:3" x14ac:dyDescent="0.25">
      <c r="B4408" s="31">
        <v>36459</v>
      </c>
      <c r="C4408" s="33">
        <v>77.81</v>
      </c>
    </row>
    <row r="4409" spans="2:3" x14ac:dyDescent="0.25">
      <c r="B4409" s="31">
        <v>36458</v>
      </c>
      <c r="C4409" s="33">
        <v>77.94</v>
      </c>
    </row>
    <row r="4410" spans="2:3" x14ac:dyDescent="0.25">
      <c r="B4410" s="31">
        <v>36455</v>
      </c>
      <c r="C4410" s="33">
        <v>80.62</v>
      </c>
    </row>
    <row r="4411" spans="2:3" x14ac:dyDescent="0.25">
      <c r="B4411" s="31">
        <v>36454</v>
      </c>
      <c r="C4411" s="33">
        <v>77.62</v>
      </c>
    </row>
    <row r="4412" spans="2:3" x14ac:dyDescent="0.25">
      <c r="B4412" s="31">
        <v>36453</v>
      </c>
      <c r="C4412" s="33">
        <v>75.81</v>
      </c>
    </row>
    <row r="4413" spans="2:3" x14ac:dyDescent="0.25">
      <c r="B4413" s="31">
        <v>36452</v>
      </c>
      <c r="C4413" s="33">
        <v>71.13</v>
      </c>
    </row>
    <row r="4414" spans="2:3" x14ac:dyDescent="0.25">
      <c r="B4414" s="31">
        <v>36451</v>
      </c>
      <c r="C4414" s="33">
        <v>68.31</v>
      </c>
    </row>
    <row r="4415" spans="2:3" x14ac:dyDescent="0.25">
      <c r="B4415" s="31">
        <v>36448</v>
      </c>
      <c r="C4415" s="33">
        <v>66.5</v>
      </c>
    </row>
    <row r="4416" spans="2:3" x14ac:dyDescent="0.25">
      <c r="B4416" s="31">
        <v>36447</v>
      </c>
      <c r="C4416" s="33">
        <v>70.94</v>
      </c>
    </row>
    <row r="4417" spans="2:3" x14ac:dyDescent="0.25">
      <c r="B4417" s="31">
        <v>36446</v>
      </c>
      <c r="C4417" s="33">
        <v>71.19</v>
      </c>
    </row>
    <row r="4418" spans="2:3" x14ac:dyDescent="0.25">
      <c r="B4418" s="31">
        <v>36445</v>
      </c>
      <c r="C4418" s="33">
        <v>73.25</v>
      </c>
    </row>
    <row r="4419" spans="2:3" x14ac:dyDescent="0.25">
      <c r="B4419" s="31">
        <v>36444</v>
      </c>
      <c r="C4419" s="33">
        <v>73.81</v>
      </c>
    </row>
    <row r="4420" spans="2:3" x14ac:dyDescent="0.25">
      <c r="B4420" s="31">
        <v>36441</v>
      </c>
      <c r="C4420" s="33">
        <v>75.56</v>
      </c>
    </row>
    <row r="4421" spans="2:3" x14ac:dyDescent="0.25">
      <c r="B4421" s="31">
        <v>36440</v>
      </c>
      <c r="C4421" s="33">
        <v>74.56</v>
      </c>
    </row>
    <row r="4422" spans="2:3" x14ac:dyDescent="0.25">
      <c r="B4422" s="31">
        <v>36439</v>
      </c>
      <c r="C4422" s="33">
        <v>75.94</v>
      </c>
    </row>
    <row r="4423" spans="2:3" x14ac:dyDescent="0.25">
      <c r="B4423" s="31">
        <v>36438</v>
      </c>
      <c r="C4423" s="33">
        <v>75.63</v>
      </c>
    </row>
    <row r="4424" spans="2:3" x14ac:dyDescent="0.25">
      <c r="B4424" s="31">
        <v>36437</v>
      </c>
      <c r="C4424" s="33">
        <v>77.31</v>
      </c>
    </row>
    <row r="4425" spans="2:3" x14ac:dyDescent="0.25">
      <c r="B4425" s="31">
        <v>36434</v>
      </c>
      <c r="C4425" s="33">
        <v>74.06</v>
      </c>
    </row>
    <row r="4426" spans="2:3" x14ac:dyDescent="0.25">
      <c r="B4426" s="31">
        <v>36433</v>
      </c>
      <c r="C4426" s="33">
        <v>75.38</v>
      </c>
    </row>
    <row r="4427" spans="2:3" x14ac:dyDescent="0.25">
      <c r="B4427" s="31">
        <v>36432</v>
      </c>
      <c r="C4427" s="33">
        <v>73</v>
      </c>
    </row>
    <row r="4428" spans="2:3" x14ac:dyDescent="0.25">
      <c r="B4428" s="31">
        <v>36431</v>
      </c>
      <c r="C4428" s="33">
        <v>73.81</v>
      </c>
    </row>
    <row r="4429" spans="2:3" x14ac:dyDescent="0.25">
      <c r="B4429" s="31">
        <v>36430</v>
      </c>
      <c r="C4429" s="33">
        <v>74.13</v>
      </c>
    </row>
    <row r="4430" spans="2:3" x14ac:dyDescent="0.25">
      <c r="B4430" s="31">
        <v>36427</v>
      </c>
      <c r="C4430" s="33">
        <v>75.38</v>
      </c>
    </row>
    <row r="4431" spans="2:3" x14ac:dyDescent="0.25">
      <c r="B4431" s="31">
        <v>36426</v>
      </c>
      <c r="C4431" s="33">
        <v>75.25</v>
      </c>
    </row>
    <row r="4432" spans="2:3" x14ac:dyDescent="0.25">
      <c r="B4432" s="31">
        <v>36425</v>
      </c>
      <c r="C4432" s="33">
        <v>76.38</v>
      </c>
    </row>
    <row r="4433" spans="2:3" x14ac:dyDescent="0.25">
      <c r="B4433" s="31">
        <v>36424</v>
      </c>
      <c r="C4433" s="33">
        <v>75.94</v>
      </c>
    </row>
    <row r="4434" spans="2:3" x14ac:dyDescent="0.25">
      <c r="B4434" s="31">
        <v>36423</v>
      </c>
      <c r="C4434" s="33">
        <v>78.44</v>
      </c>
    </row>
    <row r="4435" spans="2:3" x14ac:dyDescent="0.25">
      <c r="B4435" s="31">
        <v>36420</v>
      </c>
      <c r="C4435" s="33">
        <v>77.56</v>
      </c>
    </row>
    <row r="4436" spans="2:3" x14ac:dyDescent="0.25">
      <c r="B4436" s="31">
        <v>36419</v>
      </c>
      <c r="C4436" s="33">
        <v>78</v>
      </c>
    </row>
    <row r="4437" spans="2:3" x14ac:dyDescent="0.25">
      <c r="B4437" s="31">
        <v>36418</v>
      </c>
      <c r="C4437" s="33">
        <v>77.44</v>
      </c>
    </row>
    <row r="4438" spans="2:3" x14ac:dyDescent="0.25">
      <c r="B4438" s="31">
        <v>36417</v>
      </c>
      <c r="C4438" s="33">
        <v>77.37</v>
      </c>
    </row>
    <row r="4439" spans="2:3" x14ac:dyDescent="0.25">
      <c r="B4439" s="31">
        <v>36416</v>
      </c>
      <c r="C4439" s="33">
        <v>77.69</v>
      </c>
    </row>
    <row r="4440" spans="2:3" x14ac:dyDescent="0.25">
      <c r="B4440" s="31">
        <v>36413</v>
      </c>
      <c r="C4440" s="33">
        <v>77.44</v>
      </c>
    </row>
    <row r="4441" spans="2:3" x14ac:dyDescent="0.25">
      <c r="B4441" s="31">
        <v>36412</v>
      </c>
      <c r="C4441" s="33">
        <v>77.5</v>
      </c>
    </row>
    <row r="4442" spans="2:3" x14ac:dyDescent="0.25">
      <c r="B4442" s="31">
        <v>36411</v>
      </c>
      <c r="C4442" s="33">
        <v>81.75</v>
      </c>
    </row>
    <row r="4443" spans="2:3" x14ac:dyDescent="0.25">
      <c r="B4443" s="31">
        <v>36410</v>
      </c>
      <c r="C4443" s="33">
        <v>81.38</v>
      </c>
    </row>
    <row r="4444" spans="2:3" x14ac:dyDescent="0.25">
      <c r="B4444" s="31">
        <v>36406</v>
      </c>
      <c r="C4444" s="33">
        <v>85</v>
      </c>
    </row>
    <row r="4445" spans="2:3" x14ac:dyDescent="0.25">
      <c r="B4445" s="31">
        <v>36405</v>
      </c>
      <c r="C4445" s="33">
        <v>80.75</v>
      </c>
    </row>
    <row r="4446" spans="2:3" x14ac:dyDescent="0.25">
      <c r="B4446" s="31">
        <v>36404</v>
      </c>
      <c r="C4446" s="33">
        <v>82.72</v>
      </c>
    </row>
    <row r="4447" spans="2:3" x14ac:dyDescent="0.25">
      <c r="B4447" s="31">
        <v>36403</v>
      </c>
      <c r="C4447" s="33">
        <v>83.69</v>
      </c>
    </row>
    <row r="4448" spans="2:3" x14ac:dyDescent="0.25">
      <c r="B4448" s="31">
        <v>36402</v>
      </c>
      <c r="C4448" s="33">
        <v>81.44</v>
      </c>
    </row>
    <row r="4449" spans="2:3" x14ac:dyDescent="0.25">
      <c r="B4449" s="31">
        <v>36399</v>
      </c>
      <c r="C4449" s="33">
        <v>83.13</v>
      </c>
    </row>
    <row r="4450" spans="2:3" x14ac:dyDescent="0.25">
      <c r="B4450" s="31">
        <v>36398</v>
      </c>
      <c r="C4450" s="33">
        <v>84</v>
      </c>
    </row>
    <row r="4451" spans="2:3" x14ac:dyDescent="0.25">
      <c r="B4451" s="31">
        <v>36397</v>
      </c>
      <c r="C4451" s="33">
        <v>85.5</v>
      </c>
    </row>
    <row r="4452" spans="2:3" x14ac:dyDescent="0.25">
      <c r="B4452" s="31">
        <v>36396</v>
      </c>
      <c r="C4452" s="33">
        <v>86.56</v>
      </c>
    </row>
    <row r="4453" spans="2:3" x14ac:dyDescent="0.25">
      <c r="B4453" s="31">
        <v>36395</v>
      </c>
      <c r="C4453" s="33">
        <v>85.69</v>
      </c>
    </row>
    <row r="4454" spans="2:3" x14ac:dyDescent="0.25">
      <c r="B4454" s="31">
        <v>36392</v>
      </c>
      <c r="C4454" s="33">
        <v>83.75</v>
      </c>
    </row>
    <row r="4455" spans="2:3" x14ac:dyDescent="0.25">
      <c r="B4455" s="31">
        <v>36391</v>
      </c>
      <c r="C4455" s="33">
        <v>82.44</v>
      </c>
    </row>
    <row r="4456" spans="2:3" x14ac:dyDescent="0.25">
      <c r="B4456" s="31">
        <v>36390</v>
      </c>
      <c r="C4456" s="33">
        <v>85</v>
      </c>
    </row>
    <row r="4457" spans="2:3" x14ac:dyDescent="0.25">
      <c r="B4457" s="31">
        <v>36389</v>
      </c>
      <c r="C4457" s="33">
        <v>83</v>
      </c>
    </row>
    <row r="4458" spans="2:3" x14ac:dyDescent="0.25">
      <c r="B4458" s="31">
        <v>36388</v>
      </c>
      <c r="C4458" s="33">
        <v>80.25</v>
      </c>
    </row>
    <row r="4459" spans="2:3" x14ac:dyDescent="0.25">
      <c r="B4459" s="31">
        <v>36385</v>
      </c>
      <c r="C4459" s="33">
        <v>79.12</v>
      </c>
    </row>
    <row r="4460" spans="2:3" x14ac:dyDescent="0.25">
      <c r="B4460" s="31">
        <v>36384</v>
      </c>
      <c r="C4460" s="33">
        <v>75.69</v>
      </c>
    </row>
    <row r="4461" spans="2:3" x14ac:dyDescent="0.25">
      <c r="B4461" s="31">
        <v>36383</v>
      </c>
      <c r="C4461" s="33">
        <v>76.94</v>
      </c>
    </row>
    <row r="4462" spans="2:3" x14ac:dyDescent="0.25">
      <c r="B4462" s="31">
        <v>36382</v>
      </c>
      <c r="C4462" s="33">
        <v>74.31</v>
      </c>
    </row>
    <row r="4463" spans="2:3" x14ac:dyDescent="0.25">
      <c r="B4463" s="31">
        <v>36381</v>
      </c>
      <c r="C4463" s="33">
        <v>75.63</v>
      </c>
    </row>
    <row r="4464" spans="2:3" x14ac:dyDescent="0.25">
      <c r="B4464" s="31">
        <v>36378</v>
      </c>
      <c r="C4464" s="33">
        <v>75.75</v>
      </c>
    </row>
    <row r="4465" spans="2:3" x14ac:dyDescent="0.25">
      <c r="B4465" s="31">
        <v>36377</v>
      </c>
      <c r="C4465" s="33">
        <v>78.63</v>
      </c>
    </row>
    <row r="4466" spans="2:3" x14ac:dyDescent="0.25">
      <c r="B4466" s="31">
        <v>36376</v>
      </c>
      <c r="C4466" s="33">
        <v>78.44</v>
      </c>
    </row>
    <row r="4467" spans="2:3" x14ac:dyDescent="0.25">
      <c r="B4467" s="31">
        <v>36375</v>
      </c>
      <c r="C4467" s="33">
        <v>78.81</v>
      </c>
    </row>
    <row r="4468" spans="2:3" x14ac:dyDescent="0.25">
      <c r="B4468" s="31">
        <v>36374</v>
      </c>
      <c r="C4468" s="33">
        <v>78.25</v>
      </c>
    </row>
    <row r="4469" spans="2:3" x14ac:dyDescent="0.25">
      <c r="B4469" s="31">
        <v>36371</v>
      </c>
      <c r="C4469" s="33">
        <v>77.06</v>
      </c>
    </row>
    <row r="4470" spans="2:3" x14ac:dyDescent="0.25">
      <c r="B4470" s="31">
        <v>36370</v>
      </c>
      <c r="C4470" s="33">
        <v>80.25</v>
      </c>
    </row>
    <row r="4471" spans="2:3" x14ac:dyDescent="0.25">
      <c r="B4471" s="31">
        <v>36369</v>
      </c>
      <c r="C4471" s="33">
        <v>82.94</v>
      </c>
    </row>
    <row r="4472" spans="2:3" x14ac:dyDescent="0.25">
      <c r="B4472" s="31">
        <v>36368</v>
      </c>
      <c r="C4472" s="33">
        <v>83.75</v>
      </c>
    </row>
    <row r="4473" spans="2:3" x14ac:dyDescent="0.25">
      <c r="B4473" s="31">
        <v>36367</v>
      </c>
      <c r="C4473" s="33">
        <v>82.88</v>
      </c>
    </row>
    <row r="4474" spans="2:3" x14ac:dyDescent="0.25">
      <c r="B4474" s="31">
        <v>36364</v>
      </c>
      <c r="C4474" s="33">
        <v>81.56</v>
      </c>
    </row>
    <row r="4475" spans="2:3" x14ac:dyDescent="0.25">
      <c r="B4475" s="31">
        <v>36363</v>
      </c>
      <c r="C4475" s="33">
        <v>83.31</v>
      </c>
    </row>
    <row r="4476" spans="2:3" x14ac:dyDescent="0.25">
      <c r="B4476" s="31">
        <v>36362</v>
      </c>
      <c r="C4476" s="33">
        <v>81.31</v>
      </c>
    </row>
    <row r="4477" spans="2:3" x14ac:dyDescent="0.25">
      <c r="B4477" s="31">
        <v>36361</v>
      </c>
      <c r="C4477" s="33">
        <v>80.88</v>
      </c>
    </row>
    <row r="4478" spans="2:3" x14ac:dyDescent="0.25">
      <c r="B4478" s="31">
        <v>36360</v>
      </c>
      <c r="C4478" s="33">
        <v>82.12</v>
      </c>
    </row>
    <row r="4479" spans="2:3" x14ac:dyDescent="0.25">
      <c r="B4479" s="31">
        <v>36357</v>
      </c>
      <c r="C4479" s="33">
        <v>81.81</v>
      </c>
    </row>
    <row r="4480" spans="2:3" x14ac:dyDescent="0.25">
      <c r="B4480" s="31">
        <v>36356</v>
      </c>
      <c r="C4480" s="33">
        <v>82.12</v>
      </c>
    </row>
    <row r="4481" spans="2:3" x14ac:dyDescent="0.25">
      <c r="B4481" s="31">
        <v>36355</v>
      </c>
      <c r="C4481" s="33">
        <v>81.75</v>
      </c>
    </row>
    <row r="4482" spans="2:3" x14ac:dyDescent="0.25">
      <c r="B4482" s="31">
        <v>36354</v>
      </c>
      <c r="C4482" s="33">
        <v>82.81</v>
      </c>
    </row>
    <row r="4483" spans="2:3" x14ac:dyDescent="0.25">
      <c r="B4483" s="31">
        <v>36353</v>
      </c>
      <c r="C4483" s="33">
        <v>84.12</v>
      </c>
    </row>
    <row r="4484" spans="2:3" x14ac:dyDescent="0.25">
      <c r="B4484" s="31">
        <v>36350</v>
      </c>
      <c r="C4484" s="33">
        <v>85.19</v>
      </c>
    </row>
    <row r="4485" spans="2:3" x14ac:dyDescent="0.25">
      <c r="B4485" s="31">
        <v>36349</v>
      </c>
      <c r="C4485" s="33">
        <v>85.5</v>
      </c>
    </row>
    <row r="4486" spans="2:3" x14ac:dyDescent="0.25">
      <c r="B4486" s="31">
        <v>36348</v>
      </c>
      <c r="C4486" s="33">
        <v>84.63</v>
      </c>
    </row>
    <row r="4487" spans="2:3" x14ac:dyDescent="0.25">
      <c r="B4487" s="31">
        <v>36347</v>
      </c>
      <c r="C4487" s="33">
        <v>86.06</v>
      </c>
    </row>
    <row r="4488" spans="2:3" x14ac:dyDescent="0.25">
      <c r="B4488" s="31">
        <v>36343</v>
      </c>
      <c r="C4488" s="33">
        <v>85.06</v>
      </c>
    </row>
    <row r="4489" spans="2:3" x14ac:dyDescent="0.25">
      <c r="B4489" s="31">
        <v>36342</v>
      </c>
      <c r="C4489" s="33">
        <v>85.94</v>
      </c>
    </row>
    <row r="4490" spans="2:3" x14ac:dyDescent="0.25">
      <c r="B4490" s="31">
        <v>36341</v>
      </c>
      <c r="C4490" s="33">
        <v>86.5</v>
      </c>
    </row>
    <row r="4491" spans="2:3" x14ac:dyDescent="0.25">
      <c r="B4491" s="31">
        <v>36340</v>
      </c>
      <c r="C4491" s="33">
        <v>82.62</v>
      </c>
    </row>
    <row r="4492" spans="2:3" x14ac:dyDescent="0.25">
      <c r="B4492" s="31">
        <v>36339</v>
      </c>
      <c r="C4492" s="33">
        <v>82.62</v>
      </c>
    </row>
    <row r="4493" spans="2:3" x14ac:dyDescent="0.25">
      <c r="B4493" s="31">
        <v>36336</v>
      </c>
      <c r="C4493" s="33">
        <v>81.19</v>
      </c>
    </row>
    <row r="4494" spans="2:3" x14ac:dyDescent="0.25">
      <c r="B4494" s="31">
        <v>36335</v>
      </c>
      <c r="C4494" s="33">
        <v>80</v>
      </c>
    </row>
    <row r="4495" spans="2:3" x14ac:dyDescent="0.25">
      <c r="B4495" s="31">
        <v>36334</v>
      </c>
      <c r="C4495" s="33">
        <v>80.25</v>
      </c>
    </row>
    <row r="4496" spans="2:3" x14ac:dyDescent="0.25">
      <c r="B4496" s="31">
        <v>36333</v>
      </c>
      <c r="C4496" s="33">
        <v>81.75</v>
      </c>
    </row>
    <row r="4497" spans="2:3" x14ac:dyDescent="0.25">
      <c r="B4497" s="31">
        <v>36332</v>
      </c>
      <c r="C4497" s="33">
        <v>83.5</v>
      </c>
    </row>
    <row r="4498" spans="2:3" x14ac:dyDescent="0.25">
      <c r="B4498" s="31">
        <v>36329</v>
      </c>
      <c r="C4498" s="33">
        <v>80.13</v>
      </c>
    </row>
    <row r="4499" spans="2:3" x14ac:dyDescent="0.25">
      <c r="B4499" s="31">
        <v>36328</v>
      </c>
      <c r="C4499" s="33">
        <v>79.44</v>
      </c>
    </row>
    <row r="4500" spans="2:3" x14ac:dyDescent="0.25">
      <c r="B4500" s="31">
        <v>36327</v>
      </c>
      <c r="C4500" s="33">
        <v>80.37</v>
      </c>
    </row>
    <row r="4501" spans="2:3" x14ac:dyDescent="0.25">
      <c r="B4501" s="31">
        <v>36326</v>
      </c>
      <c r="C4501" s="33">
        <v>75.12</v>
      </c>
    </row>
    <row r="4502" spans="2:3" x14ac:dyDescent="0.25">
      <c r="B4502" s="31">
        <v>36325</v>
      </c>
      <c r="C4502" s="33">
        <v>73.75</v>
      </c>
    </row>
    <row r="4503" spans="2:3" x14ac:dyDescent="0.25">
      <c r="B4503" s="31">
        <v>36322</v>
      </c>
      <c r="C4503" s="33">
        <v>73.25</v>
      </c>
    </row>
    <row r="4504" spans="2:3" x14ac:dyDescent="0.25">
      <c r="B4504" s="31">
        <v>36321</v>
      </c>
      <c r="C4504" s="33">
        <v>73.12</v>
      </c>
    </row>
    <row r="4505" spans="2:3" x14ac:dyDescent="0.25">
      <c r="B4505" s="31">
        <v>36320</v>
      </c>
      <c r="C4505" s="33">
        <v>73.81</v>
      </c>
    </row>
    <row r="4506" spans="2:3" x14ac:dyDescent="0.25">
      <c r="B4506" s="31">
        <v>36319</v>
      </c>
      <c r="C4506" s="33">
        <v>74.88</v>
      </c>
    </row>
    <row r="4507" spans="2:3" x14ac:dyDescent="0.25">
      <c r="B4507" s="31">
        <v>36318</v>
      </c>
      <c r="C4507" s="33">
        <v>76.75</v>
      </c>
    </row>
    <row r="4508" spans="2:3" x14ac:dyDescent="0.25">
      <c r="B4508" s="31">
        <v>36315</v>
      </c>
      <c r="C4508" s="33">
        <v>74.31</v>
      </c>
    </row>
    <row r="4509" spans="2:3" x14ac:dyDescent="0.25">
      <c r="B4509" s="31">
        <v>36314</v>
      </c>
      <c r="C4509" s="33">
        <v>71.62</v>
      </c>
    </row>
    <row r="4510" spans="2:3" x14ac:dyDescent="0.25">
      <c r="B4510" s="31">
        <v>36313</v>
      </c>
      <c r="C4510" s="33">
        <v>71.06</v>
      </c>
    </row>
    <row r="4511" spans="2:3" x14ac:dyDescent="0.25">
      <c r="B4511" s="31">
        <v>36312</v>
      </c>
      <c r="C4511" s="33">
        <v>72.12</v>
      </c>
    </row>
    <row r="4512" spans="2:3" x14ac:dyDescent="0.25">
      <c r="B4512" s="31">
        <v>36308</v>
      </c>
      <c r="C4512" s="33">
        <v>72.38</v>
      </c>
    </row>
    <row r="4513" spans="2:3" x14ac:dyDescent="0.25">
      <c r="B4513" s="31">
        <v>36307</v>
      </c>
      <c r="C4513" s="33">
        <v>72.75</v>
      </c>
    </row>
    <row r="4514" spans="2:3" x14ac:dyDescent="0.25">
      <c r="B4514" s="31">
        <v>36306</v>
      </c>
      <c r="C4514" s="33">
        <v>75.38</v>
      </c>
    </row>
    <row r="4515" spans="2:3" x14ac:dyDescent="0.25">
      <c r="B4515" s="31">
        <v>36305</v>
      </c>
      <c r="C4515" s="33">
        <v>73.81</v>
      </c>
    </row>
    <row r="4516" spans="2:3" x14ac:dyDescent="0.25">
      <c r="B4516" s="31">
        <v>36304</v>
      </c>
      <c r="C4516" s="33">
        <v>75.87</v>
      </c>
    </row>
    <row r="4517" spans="2:3" x14ac:dyDescent="0.25">
      <c r="B4517" s="31">
        <v>36301</v>
      </c>
      <c r="C4517" s="33">
        <v>78.94</v>
      </c>
    </row>
    <row r="4518" spans="2:3" x14ac:dyDescent="0.25">
      <c r="B4518" s="31">
        <v>36300</v>
      </c>
      <c r="C4518" s="33">
        <v>80.19</v>
      </c>
    </row>
    <row r="4519" spans="2:3" x14ac:dyDescent="0.25">
      <c r="B4519" s="31">
        <v>36299</v>
      </c>
      <c r="C4519" s="33">
        <v>80.19</v>
      </c>
    </row>
    <row r="4520" spans="2:3" x14ac:dyDescent="0.25">
      <c r="B4520" s="31">
        <v>36298</v>
      </c>
      <c r="C4520" s="33">
        <v>78.75</v>
      </c>
    </row>
    <row r="4521" spans="2:3" x14ac:dyDescent="0.25">
      <c r="B4521" s="31">
        <v>36297</v>
      </c>
      <c r="C4521" s="33">
        <v>78.63</v>
      </c>
    </row>
    <row r="4522" spans="2:3" x14ac:dyDescent="0.25">
      <c r="B4522" s="31">
        <v>36294</v>
      </c>
      <c r="C4522" s="33">
        <v>79.06</v>
      </c>
    </row>
    <row r="4523" spans="2:3" x14ac:dyDescent="0.25">
      <c r="B4523" s="31">
        <v>36293</v>
      </c>
      <c r="C4523" s="33">
        <v>84</v>
      </c>
    </row>
    <row r="4524" spans="2:3" x14ac:dyDescent="0.25">
      <c r="B4524" s="31">
        <v>36292</v>
      </c>
      <c r="C4524" s="33">
        <v>82.31</v>
      </c>
    </row>
    <row r="4525" spans="2:3" x14ac:dyDescent="0.25">
      <c r="B4525" s="31">
        <v>36291</v>
      </c>
      <c r="C4525" s="33">
        <v>80</v>
      </c>
    </row>
    <row r="4526" spans="2:3" x14ac:dyDescent="0.25">
      <c r="B4526" s="31">
        <v>36290</v>
      </c>
      <c r="C4526" s="33">
        <v>79</v>
      </c>
    </row>
    <row r="4527" spans="2:3" x14ac:dyDescent="0.25">
      <c r="B4527" s="31">
        <v>36287</v>
      </c>
      <c r="C4527" s="33">
        <v>78.38</v>
      </c>
    </row>
    <row r="4528" spans="2:3" x14ac:dyDescent="0.25">
      <c r="B4528" s="31">
        <v>36286</v>
      </c>
      <c r="C4528" s="33">
        <v>77.56</v>
      </c>
    </row>
    <row r="4529" spans="2:3" x14ac:dyDescent="0.25">
      <c r="B4529" s="31">
        <v>36285</v>
      </c>
      <c r="C4529" s="33">
        <v>80.19</v>
      </c>
    </row>
    <row r="4530" spans="2:3" x14ac:dyDescent="0.25">
      <c r="B4530" s="31">
        <v>36284</v>
      </c>
      <c r="C4530" s="33">
        <v>82.25</v>
      </c>
    </row>
    <row r="4531" spans="2:3" x14ac:dyDescent="0.25">
      <c r="B4531" s="31">
        <v>36283</v>
      </c>
      <c r="C4531" s="33">
        <v>82.75</v>
      </c>
    </row>
    <row r="4532" spans="2:3" x14ac:dyDescent="0.25">
      <c r="B4532" s="31">
        <v>36280</v>
      </c>
      <c r="C4532" s="33">
        <v>82.5</v>
      </c>
    </row>
    <row r="4533" spans="2:3" x14ac:dyDescent="0.25">
      <c r="B4533" s="31">
        <v>36279</v>
      </c>
      <c r="C4533" s="33">
        <v>83.88</v>
      </c>
    </row>
    <row r="4534" spans="2:3" x14ac:dyDescent="0.25">
      <c r="B4534" s="31">
        <v>36278</v>
      </c>
      <c r="C4534" s="33">
        <v>83.62</v>
      </c>
    </row>
    <row r="4535" spans="2:3" x14ac:dyDescent="0.25">
      <c r="B4535" s="31">
        <v>36277</v>
      </c>
      <c r="C4535" s="33">
        <v>85.56</v>
      </c>
    </row>
    <row r="4536" spans="2:3" x14ac:dyDescent="0.25">
      <c r="B4536" s="31">
        <v>36276</v>
      </c>
      <c r="C4536" s="33">
        <v>82.62</v>
      </c>
    </row>
    <row r="4537" spans="2:3" x14ac:dyDescent="0.25">
      <c r="B4537" s="31">
        <v>36273</v>
      </c>
      <c r="C4537" s="33">
        <v>85.12</v>
      </c>
    </row>
    <row r="4538" spans="2:3" x14ac:dyDescent="0.25">
      <c r="B4538" s="31">
        <v>36272</v>
      </c>
      <c r="C4538" s="33">
        <v>85.75</v>
      </c>
    </row>
    <row r="4539" spans="2:3" x14ac:dyDescent="0.25">
      <c r="B4539" s="31">
        <v>36271</v>
      </c>
      <c r="C4539" s="33">
        <v>83.44</v>
      </c>
    </row>
    <row r="4540" spans="2:3" x14ac:dyDescent="0.25">
      <c r="B4540" s="31">
        <v>36270</v>
      </c>
      <c r="C4540" s="33">
        <v>83</v>
      </c>
    </row>
    <row r="4541" spans="2:3" x14ac:dyDescent="0.25">
      <c r="B4541" s="31">
        <v>36269</v>
      </c>
      <c r="C4541" s="33">
        <v>85</v>
      </c>
    </row>
    <row r="4542" spans="2:3" x14ac:dyDescent="0.25">
      <c r="B4542" s="31">
        <v>36266</v>
      </c>
      <c r="C4542" s="33">
        <v>86.06</v>
      </c>
    </row>
    <row r="4543" spans="2:3" x14ac:dyDescent="0.25">
      <c r="B4543" s="31">
        <v>36265</v>
      </c>
      <c r="C4543" s="33">
        <v>85.56</v>
      </c>
    </row>
    <row r="4544" spans="2:3" x14ac:dyDescent="0.25">
      <c r="B4544" s="31">
        <v>36264</v>
      </c>
      <c r="C4544" s="33">
        <v>86.37</v>
      </c>
    </row>
    <row r="4545" spans="2:3" x14ac:dyDescent="0.25">
      <c r="B4545" s="31">
        <v>36263</v>
      </c>
      <c r="C4545" s="33">
        <v>87.38</v>
      </c>
    </row>
    <row r="4546" spans="2:3" x14ac:dyDescent="0.25">
      <c r="B4546" s="31">
        <v>36262</v>
      </c>
      <c r="C4546" s="33">
        <v>86.88</v>
      </c>
    </row>
    <row r="4547" spans="2:3" x14ac:dyDescent="0.25">
      <c r="B4547" s="31">
        <v>36259</v>
      </c>
      <c r="C4547" s="33">
        <v>85.56</v>
      </c>
    </row>
    <row r="4548" spans="2:3" x14ac:dyDescent="0.25">
      <c r="B4548" s="31">
        <v>36258</v>
      </c>
      <c r="C4548" s="33">
        <v>87.87</v>
      </c>
    </row>
    <row r="4549" spans="2:3" x14ac:dyDescent="0.25">
      <c r="B4549" s="31">
        <v>36257</v>
      </c>
      <c r="C4549" s="33">
        <v>84.38</v>
      </c>
    </row>
    <row r="4550" spans="2:3" x14ac:dyDescent="0.25">
      <c r="B4550" s="31">
        <v>36256</v>
      </c>
      <c r="C4550" s="33">
        <v>79.25</v>
      </c>
    </row>
    <row r="4551" spans="2:3" x14ac:dyDescent="0.25">
      <c r="B4551" s="31">
        <v>36255</v>
      </c>
      <c r="C4551" s="33">
        <v>78.75</v>
      </c>
    </row>
    <row r="4552" spans="2:3" x14ac:dyDescent="0.25">
      <c r="B4552" s="31">
        <v>36251</v>
      </c>
      <c r="C4552" s="33">
        <v>79.38</v>
      </c>
    </row>
    <row r="4553" spans="2:3" x14ac:dyDescent="0.25">
      <c r="B4553" s="31">
        <v>36250</v>
      </c>
      <c r="C4553" s="33">
        <v>81.38</v>
      </c>
    </row>
    <row r="4554" spans="2:3" x14ac:dyDescent="0.25">
      <c r="B4554" s="31">
        <v>36249</v>
      </c>
      <c r="C4554" s="33">
        <v>81.94</v>
      </c>
    </row>
    <row r="4555" spans="2:3" x14ac:dyDescent="0.25">
      <c r="B4555" s="31">
        <v>36248</v>
      </c>
      <c r="C4555" s="33">
        <v>82.25</v>
      </c>
    </row>
    <row r="4556" spans="2:3" x14ac:dyDescent="0.25">
      <c r="B4556" s="31">
        <v>36245</v>
      </c>
      <c r="C4556" s="33">
        <v>80.5</v>
      </c>
    </row>
    <row r="4557" spans="2:3" x14ac:dyDescent="0.25">
      <c r="B4557" s="31">
        <v>36244</v>
      </c>
      <c r="C4557" s="33">
        <v>81.5</v>
      </c>
    </row>
    <row r="4558" spans="2:3" x14ac:dyDescent="0.25">
      <c r="B4558" s="31">
        <v>36243</v>
      </c>
      <c r="C4558" s="33">
        <v>79.38</v>
      </c>
    </row>
    <row r="4559" spans="2:3" x14ac:dyDescent="0.25">
      <c r="B4559" s="31">
        <v>36242</v>
      </c>
      <c r="C4559" s="33">
        <v>79.56</v>
      </c>
    </row>
    <row r="4560" spans="2:3" x14ac:dyDescent="0.25">
      <c r="B4560" s="31">
        <v>36241</v>
      </c>
      <c r="C4560" s="33">
        <v>81.87</v>
      </c>
    </row>
    <row r="4561" spans="2:3" x14ac:dyDescent="0.25">
      <c r="B4561" s="31">
        <v>36238</v>
      </c>
      <c r="C4561" s="33">
        <v>82.5</v>
      </c>
    </row>
    <row r="4562" spans="2:3" x14ac:dyDescent="0.25">
      <c r="B4562" s="31">
        <v>36237</v>
      </c>
      <c r="C4562" s="33">
        <v>83.88</v>
      </c>
    </row>
    <row r="4563" spans="2:3" x14ac:dyDescent="0.25">
      <c r="B4563" s="31">
        <v>36236</v>
      </c>
      <c r="C4563" s="33">
        <v>82.38</v>
      </c>
    </row>
    <row r="4564" spans="2:3" x14ac:dyDescent="0.25">
      <c r="B4564" s="31">
        <v>36235</v>
      </c>
      <c r="C4564" s="33">
        <v>84.81</v>
      </c>
    </row>
    <row r="4565" spans="2:3" x14ac:dyDescent="0.25">
      <c r="B4565" s="31">
        <v>36234</v>
      </c>
      <c r="C4565" s="33">
        <v>87.25</v>
      </c>
    </row>
    <row r="4566" spans="2:3" x14ac:dyDescent="0.25">
      <c r="B4566" s="31">
        <v>36231</v>
      </c>
      <c r="C4566" s="33">
        <v>88</v>
      </c>
    </row>
    <row r="4567" spans="2:3" x14ac:dyDescent="0.25">
      <c r="B4567" s="31">
        <v>36230</v>
      </c>
      <c r="C4567" s="33">
        <v>88.19</v>
      </c>
    </row>
    <row r="4568" spans="2:3" x14ac:dyDescent="0.25">
      <c r="B4568" s="31">
        <v>36229</v>
      </c>
      <c r="C4568" s="33">
        <v>88.94</v>
      </c>
    </row>
    <row r="4569" spans="2:3" x14ac:dyDescent="0.25">
      <c r="B4569" s="31">
        <v>36228</v>
      </c>
      <c r="C4569" s="33">
        <v>87.94</v>
      </c>
    </row>
    <row r="4570" spans="2:3" x14ac:dyDescent="0.25">
      <c r="B4570" s="31">
        <v>36227</v>
      </c>
      <c r="C4570" s="33">
        <v>85.81</v>
      </c>
    </row>
    <row r="4571" spans="2:3" x14ac:dyDescent="0.25">
      <c r="B4571" s="31">
        <v>36224</v>
      </c>
      <c r="C4571" s="33">
        <v>86.88</v>
      </c>
    </row>
    <row r="4572" spans="2:3" x14ac:dyDescent="0.25">
      <c r="B4572" s="31">
        <v>36223</v>
      </c>
      <c r="C4572" s="33">
        <v>83.37</v>
      </c>
    </row>
    <row r="4573" spans="2:3" x14ac:dyDescent="0.25">
      <c r="B4573" s="31">
        <v>36222</v>
      </c>
      <c r="C4573" s="33">
        <v>80.69</v>
      </c>
    </row>
    <row r="4574" spans="2:3" x14ac:dyDescent="0.25">
      <c r="B4574" s="31">
        <v>36221</v>
      </c>
      <c r="C4574" s="33">
        <v>80.31</v>
      </c>
    </row>
    <row r="4575" spans="2:3" x14ac:dyDescent="0.25">
      <c r="B4575" s="31">
        <v>36220</v>
      </c>
      <c r="C4575" s="33">
        <v>80.75</v>
      </c>
    </row>
    <row r="4576" spans="2:3" x14ac:dyDescent="0.25">
      <c r="B4576" s="31">
        <v>36217</v>
      </c>
      <c r="C4576" s="33">
        <v>79.62</v>
      </c>
    </row>
    <row r="4577" spans="2:3" x14ac:dyDescent="0.25">
      <c r="B4577" s="31">
        <v>36216</v>
      </c>
      <c r="C4577" s="33">
        <v>79.5</v>
      </c>
    </row>
    <row r="4578" spans="2:3" x14ac:dyDescent="0.25">
      <c r="B4578" s="31">
        <v>36215</v>
      </c>
      <c r="C4578" s="33">
        <v>78.81</v>
      </c>
    </row>
    <row r="4579" spans="2:3" x14ac:dyDescent="0.25">
      <c r="B4579" s="31">
        <v>36214</v>
      </c>
      <c r="C4579" s="33">
        <v>81.87</v>
      </c>
    </row>
    <row r="4580" spans="2:3" x14ac:dyDescent="0.25">
      <c r="B4580" s="31">
        <v>36213</v>
      </c>
      <c r="C4580" s="33">
        <v>81</v>
      </c>
    </row>
    <row r="4581" spans="2:3" x14ac:dyDescent="0.25">
      <c r="B4581" s="31">
        <v>36210</v>
      </c>
      <c r="C4581" s="33">
        <v>76.06</v>
      </c>
    </row>
    <row r="4582" spans="2:3" x14ac:dyDescent="0.25">
      <c r="B4582" s="31">
        <v>36209</v>
      </c>
      <c r="C4582" s="33">
        <v>76.25</v>
      </c>
    </row>
    <row r="4583" spans="2:3" x14ac:dyDescent="0.25">
      <c r="B4583" s="31">
        <v>36208</v>
      </c>
      <c r="C4583" s="33">
        <v>77.25</v>
      </c>
    </row>
    <row r="4584" spans="2:3" x14ac:dyDescent="0.25">
      <c r="B4584" s="31">
        <v>36207</v>
      </c>
      <c r="C4584" s="33">
        <v>77.69</v>
      </c>
    </row>
    <row r="4585" spans="2:3" x14ac:dyDescent="0.25">
      <c r="B4585" s="31">
        <v>36203</v>
      </c>
      <c r="C4585" s="33">
        <v>74.06</v>
      </c>
    </row>
    <row r="4586" spans="2:3" x14ac:dyDescent="0.25">
      <c r="B4586" s="31">
        <v>36202</v>
      </c>
      <c r="C4586" s="33">
        <v>76.12</v>
      </c>
    </row>
    <row r="4587" spans="2:3" x14ac:dyDescent="0.25">
      <c r="B4587" s="31">
        <v>36201</v>
      </c>
      <c r="C4587" s="33">
        <v>73.06</v>
      </c>
    </row>
    <row r="4588" spans="2:3" x14ac:dyDescent="0.25">
      <c r="B4588" s="31">
        <v>36200</v>
      </c>
      <c r="C4588" s="33">
        <v>72</v>
      </c>
    </row>
    <row r="4589" spans="2:3" x14ac:dyDescent="0.25">
      <c r="B4589" s="31">
        <v>36199</v>
      </c>
      <c r="C4589" s="33">
        <v>73.12</v>
      </c>
    </row>
    <row r="4590" spans="2:3" x14ac:dyDescent="0.25">
      <c r="B4590" s="31">
        <v>36196</v>
      </c>
      <c r="C4590" s="33">
        <v>76.44</v>
      </c>
    </row>
    <row r="4591" spans="2:3" x14ac:dyDescent="0.25">
      <c r="B4591" s="31">
        <v>36195</v>
      </c>
      <c r="C4591" s="33">
        <v>77.94</v>
      </c>
    </row>
    <row r="4592" spans="2:3" x14ac:dyDescent="0.25">
      <c r="B4592" s="31">
        <v>36194</v>
      </c>
      <c r="C4592" s="33">
        <v>79.38</v>
      </c>
    </row>
    <row r="4593" spans="2:3" x14ac:dyDescent="0.25">
      <c r="B4593" s="31">
        <v>36193</v>
      </c>
      <c r="C4593" s="33">
        <v>76.81</v>
      </c>
    </row>
    <row r="4594" spans="2:3" x14ac:dyDescent="0.25">
      <c r="B4594" s="31">
        <v>36192</v>
      </c>
      <c r="C4594" s="33">
        <v>76.81</v>
      </c>
    </row>
    <row r="4595" spans="2:3" x14ac:dyDescent="0.25">
      <c r="B4595" s="31">
        <v>36189</v>
      </c>
      <c r="C4595" s="33">
        <v>76.94</v>
      </c>
    </row>
    <row r="4596" spans="2:3" x14ac:dyDescent="0.25">
      <c r="B4596" s="31">
        <v>36188</v>
      </c>
      <c r="C4596" s="33">
        <v>73.62</v>
      </c>
    </row>
    <row r="4597" spans="2:3" x14ac:dyDescent="0.25">
      <c r="B4597" s="31">
        <v>36187</v>
      </c>
      <c r="C4597" s="33">
        <v>73.12</v>
      </c>
    </row>
    <row r="4598" spans="2:3" x14ac:dyDescent="0.25">
      <c r="B4598" s="31">
        <v>36186</v>
      </c>
      <c r="C4598" s="33">
        <v>74.25</v>
      </c>
    </row>
    <row r="4599" spans="2:3" x14ac:dyDescent="0.25">
      <c r="B4599" s="31">
        <v>36185</v>
      </c>
      <c r="C4599" s="33">
        <v>74.44</v>
      </c>
    </row>
    <row r="4600" spans="2:3" x14ac:dyDescent="0.25">
      <c r="B4600" s="31">
        <v>36182</v>
      </c>
      <c r="C4600" s="33">
        <v>71.88</v>
      </c>
    </row>
    <row r="4601" spans="2:3" x14ac:dyDescent="0.25">
      <c r="B4601" s="31">
        <v>36181</v>
      </c>
      <c r="C4601" s="33">
        <v>75.38</v>
      </c>
    </row>
    <row r="4602" spans="2:3" x14ac:dyDescent="0.25">
      <c r="B4602" s="31">
        <v>36180</v>
      </c>
      <c r="C4602" s="33">
        <v>77.13</v>
      </c>
    </row>
    <row r="4603" spans="2:3" x14ac:dyDescent="0.25">
      <c r="B4603" s="31">
        <v>36179</v>
      </c>
      <c r="C4603" s="33">
        <v>74.37</v>
      </c>
    </row>
    <row r="4604" spans="2:3" x14ac:dyDescent="0.25">
      <c r="B4604" s="31">
        <v>36175</v>
      </c>
      <c r="C4604" s="33">
        <v>70.88</v>
      </c>
    </row>
    <row r="4605" spans="2:3" x14ac:dyDescent="0.25">
      <c r="B4605" s="31">
        <v>36174</v>
      </c>
      <c r="C4605" s="33">
        <v>68.25</v>
      </c>
    </row>
    <row r="4606" spans="2:3" x14ac:dyDescent="0.25">
      <c r="B4606" s="31">
        <v>36173</v>
      </c>
      <c r="C4606" s="33">
        <v>71.62</v>
      </c>
    </row>
    <row r="4607" spans="2:3" x14ac:dyDescent="0.25">
      <c r="B4607" s="31">
        <v>36172</v>
      </c>
      <c r="C4607" s="33">
        <v>73.88</v>
      </c>
    </row>
    <row r="4608" spans="2:3" x14ac:dyDescent="0.25">
      <c r="B4608" s="31">
        <v>36171</v>
      </c>
      <c r="C4608" s="33">
        <v>76.25</v>
      </c>
    </row>
    <row r="4609" spans="2:3" x14ac:dyDescent="0.25">
      <c r="B4609" s="31">
        <v>36168</v>
      </c>
      <c r="C4609" s="33">
        <v>75.5</v>
      </c>
    </row>
    <row r="4610" spans="2:3" x14ac:dyDescent="0.25">
      <c r="B4610" s="31">
        <v>36167</v>
      </c>
      <c r="C4610" s="33">
        <v>77.06</v>
      </c>
    </row>
    <row r="4611" spans="2:3" x14ac:dyDescent="0.25">
      <c r="B4611" s="31">
        <v>36166</v>
      </c>
      <c r="C4611" s="33">
        <v>74</v>
      </c>
    </row>
    <row r="4612" spans="2:3" x14ac:dyDescent="0.25">
      <c r="B4612" s="31">
        <v>36165</v>
      </c>
      <c r="C4612" s="33">
        <v>72.44</v>
      </c>
    </row>
    <row r="4613" spans="2:3" x14ac:dyDescent="0.25">
      <c r="B4613" s="31">
        <v>36164</v>
      </c>
      <c r="C4613" s="33">
        <v>71.88</v>
      </c>
    </row>
    <row r="4614" spans="2:3" x14ac:dyDescent="0.25">
      <c r="B4614" s="31">
        <v>36160</v>
      </c>
      <c r="C4614" s="33">
        <v>71</v>
      </c>
    </row>
    <row r="4615" spans="2:3" x14ac:dyDescent="0.25">
      <c r="B4615" s="31">
        <v>36159</v>
      </c>
      <c r="C4615" s="33">
        <v>72</v>
      </c>
    </row>
    <row r="4616" spans="2:3" x14ac:dyDescent="0.25">
      <c r="B4616" s="31">
        <v>36158</v>
      </c>
      <c r="C4616" s="33">
        <v>72</v>
      </c>
    </row>
    <row r="4617" spans="2:3" x14ac:dyDescent="0.25">
      <c r="B4617" s="31">
        <v>36157</v>
      </c>
      <c r="C4617" s="33">
        <v>71.37</v>
      </c>
    </row>
    <row r="4618" spans="2:3" x14ac:dyDescent="0.25">
      <c r="B4618" s="31">
        <v>36153</v>
      </c>
      <c r="C4618" s="33">
        <v>70.75</v>
      </c>
    </row>
    <row r="4619" spans="2:3" x14ac:dyDescent="0.25">
      <c r="B4619" s="31">
        <v>36152</v>
      </c>
      <c r="C4619" s="33">
        <v>71.25</v>
      </c>
    </row>
    <row r="4620" spans="2:3" x14ac:dyDescent="0.25">
      <c r="B4620" s="31">
        <v>36151</v>
      </c>
      <c r="C4620" s="33">
        <v>71.75</v>
      </c>
    </row>
    <row r="4621" spans="2:3" x14ac:dyDescent="0.25">
      <c r="B4621" s="31">
        <v>36150</v>
      </c>
      <c r="C4621" s="33">
        <v>72.25</v>
      </c>
    </row>
    <row r="4622" spans="2:3" x14ac:dyDescent="0.25">
      <c r="B4622" s="31">
        <v>36147</v>
      </c>
      <c r="C4622" s="33">
        <v>69.5</v>
      </c>
    </row>
    <row r="4623" spans="2:3" x14ac:dyDescent="0.25">
      <c r="B4623" s="31">
        <v>36146</v>
      </c>
      <c r="C4623" s="33">
        <v>69.87</v>
      </c>
    </row>
    <row r="4624" spans="2:3" x14ac:dyDescent="0.25">
      <c r="B4624" s="31">
        <v>36145</v>
      </c>
      <c r="C4624" s="33">
        <v>63.5</v>
      </c>
    </row>
    <row r="4625" spans="2:3" x14ac:dyDescent="0.25">
      <c r="B4625" s="31">
        <v>36144</v>
      </c>
      <c r="C4625" s="33">
        <v>60.75</v>
      </c>
    </row>
    <row r="4626" spans="2:3" x14ac:dyDescent="0.25">
      <c r="B4626" s="31">
        <v>36143</v>
      </c>
      <c r="C4626" s="33">
        <v>58.81</v>
      </c>
    </row>
    <row r="4627" spans="2:3" x14ac:dyDescent="0.25">
      <c r="B4627" s="31">
        <v>36140</v>
      </c>
      <c r="C4627" s="33">
        <v>60.87</v>
      </c>
    </row>
    <row r="4628" spans="2:3" x14ac:dyDescent="0.25">
      <c r="B4628" s="31">
        <v>36139</v>
      </c>
      <c r="C4628" s="33">
        <v>62.75</v>
      </c>
    </row>
    <row r="4629" spans="2:3" x14ac:dyDescent="0.25">
      <c r="B4629" s="31">
        <v>36138</v>
      </c>
      <c r="C4629" s="33">
        <v>63.81</v>
      </c>
    </row>
    <row r="4630" spans="2:3" x14ac:dyDescent="0.25">
      <c r="B4630" s="31">
        <v>36137</v>
      </c>
      <c r="C4630" s="33">
        <v>64.62</v>
      </c>
    </row>
    <row r="4631" spans="2:3" x14ac:dyDescent="0.25">
      <c r="B4631" s="31">
        <v>36136</v>
      </c>
      <c r="C4631" s="33">
        <v>65</v>
      </c>
    </row>
    <row r="4632" spans="2:3" x14ac:dyDescent="0.25">
      <c r="B4632" s="31">
        <v>36133</v>
      </c>
      <c r="C4632" s="33">
        <v>64.12</v>
      </c>
    </row>
    <row r="4633" spans="2:3" x14ac:dyDescent="0.25">
      <c r="B4633" s="31">
        <v>36132</v>
      </c>
      <c r="C4633" s="33">
        <v>61.25</v>
      </c>
    </row>
    <row r="4634" spans="2:3" x14ac:dyDescent="0.25">
      <c r="B4634" s="31">
        <v>36131</v>
      </c>
      <c r="C4634" s="33">
        <v>63</v>
      </c>
    </row>
    <row r="4635" spans="2:3" x14ac:dyDescent="0.25">
      <c r="B4635" s="31">
        <v>36130</v>
      </c>
      <c r="C4635" s="33">
        <v>62.13</v>
      </c>
    </row>
    <row r="4636" spans="2:3" x14ac:dyDescent="0.25">
      <c r="B4636" s="31">
        <v>36129</v>
      </c>
      <c r="C4636" s="33">
        <v>63.44</v>
      </c>
    </row>
    <row r="4637" spans="2:3" x14ac:dyDescent="0.25">
      <c r="B4637" s="31">
        <v>36126</v>
      </c>
      <c r="C4637" s="33">
        <v>65.44</v>
      </c>
    </row>
    <row r="4638" spans="2:3" x14ac:dyDescent="0.25">
      <c r="B4638" s="31">
        <v>36124</v>
      </c>
      <c r="C4638" s="33">
        <v>65.62</v>
      </c>
    </row>
    <row r="4639" spans="2:3" x14ac:dyDescent="0.25">
      <c r="B4639" s="31">
        <v>36123</v>
      </c>
      <c r="C4639" s="33">
        <v>64.81</v>
      </c>
    </row>
    <row r="4640" spans="2:3" x14ac:dyDescent="0.25">
      <c r="B4640" s="31">
        <v>36122</v>
      </c>
      <c r="C4640" s="33">
        <v>65</v>
      </c>
    </row>
    <row r="4641" spans="2:3" x14ac:dyDescent="0.25">
      <c r="B4641" s="31">
        <v>36119</v>
      </c>
      <c r="C4641" s="33">
        <v>61.94</v>
      </c>
    </row>
    <row r="4642" spans="2:3" x14ac:dyDescent="0.25">
      <c r="B4642" s="31">
        <v>36118</v>
      </c>
      <c r="C4642" s="33">
        <v>61.5</v>
      </c>
    </row>
    <row r="4643" spans="2:3" x14ac:dyDescent="0.25">
      <c r="B4643" s="31">
        <v>36117</v>
      </c>
      <c r="C4643" s="33">
        <v>61.81</v>
      </c>
    </row>
    <row r="4644" spans="2:3" x14ac:dyDescent="0.25">
      <c r="B4644" s="31">
        <v>36116</v>
      </c>
      <c r="C4644" s="33">
        <v>61.25</v>
      </c>
    </row>
    <row r="4645" spans="2:3" x14ac:dyDescent="0.25">
      <c r="B4645" s="31">
        <v>36115</v>
      </c>
      <c r="C4645" s="33">
        <v>57.87</v>
      </c>
    </row>
    <row r="4646" spans="2:3" x14ac:dyDescent="0.25">
      <c r="B4646" s="31">
        <v>36112</v>
      </c>
      <c r="C4646" s="33">
        <v>57.19</v>
      </c>
    </row>
    <row r="4647" spans="2:3" x14ac:dyDescent="0.25">
      <c r="B4647" s="31">
        <v>36111</v>
      </c>
      <c r="C4647" s="33">
        <v>55.12</v>
      </c>
    </row>
    <row r="4648" spans="2:3" x14ac:dyDescent="0.25">
      <c r="B4648" s="31">
        <v>36110</v>
      </c>
      <c r="C4648" s="33">
        <v>56.62</v>
      </c>
    </row>
    <row r="4649" spans="2:3" x14ac:dyDescent="0.25">
      <c r="B4649" s="31">
        <v>36109</v>
      </c>
      <c r="C4649" s="33">
        <v>57.19</v>
      </c>
    </row>
    <row r="4650" spans="2:3" x14ac:dyDescent="0.25">
      <c r="B4650" s="31">
        <v>36108</v>
      </c>
      <c r="C4650" s="33">
        <v>58.31</v>
      </c>
    </row>
    <row r="4651" spans="2:3" x14ac:dyDescent="0.25">
      <c r="B4651" s="31">
        <v>36105</v>
      </c>
      <c r="C4651" s="33">
        <v>61</v>
      </c>
    </row>
    <row r="4652" spans="2:3" x14ac:dyDescent="0.25">
      <c r="B4652" s="31">
        <v>36104</v>
      </c>
      <c r="C4652" s="33">
        <v>60.38</v>
      </c>
    </row>
    <row r="4653" spans="2:3" x14ac:dyDescent="0.25">
      <c r="B4653" s="31">
        <v>36103</v>
      </c>
      <c r="C4653" s="33">
        <v>58</v>
      </c>
    </row>
    <row r="4654" spans="2:3" x14ac:dyDescent="0.25">
      <c r="B4654" s="31">
        <v>36102</v>
      </c>
      <c r="C4654" s="33">
        <v>56.25</v>
      </c>
    </row>
    <row r="4655" spans="2:3" x14ac:dyDescent="0.25">
      <c r="B4655" s="31">
        <v>36101</v>
      </c>
      <c r="C4655" s="33">
        <v>56.5</v>
      </c>
    </row>
    <row r="4656" spans="2:3" x14ac:dyDescent="0.25">
      <c r="B4656" s="31">
        <v>36098</v>
      </c>
      <c r="C4656" s="33">
        <v>56.81</v>
      </c>
    </row>
    <row r="4657" spans="2:3" x14ac:dyDescent="0.25">
      <c r="B4657" s="31">
        <v>36097</v>
      </c>
      <c r="C4657" s="33">
        <v>54.12</v>
      </c>
    </row>
    <row r="4658" spans="2:3" x14ac:dyDescent="0.25">
      <c r="B4658" s="31">
        <v>36096</v>
      </c>
      <c r="C4658" s="33">
        <v>52.38</v>
      </c>
    </row>
    <row r="4659" spans="2:3" x14ac:dyDescent="0.25">
      <c r="B4659" s="31">
        <v>36095</v>
      </c>
      <c r="C4659" s="33">
        <v>52</v>
      </c>
    </row>
    <row r="4660" spans="2:3" x14ac:dyDescent="0.25">
      <c r="B4660" s="31">
        <v>36094</v>
      </c>
      <c r="C4660" s="33">
        <v>54.5</v>
      </c>
    </row>
    <row r="4661" spans="2:3" x14ac:dyDescent="0.25">
      <c r="B4661" s="31">
        <v>36091</v>
      </c>
      <c r="C4661" s="33">
        <v>55.69</v>
      </c>
    </row>
    <row r="4662" spans="2:3" x14ac:dyDescent="0.25">
      <c r="B4662" s="31">
        <v>36090</v>
      </c>
      <c r="C4662" s="33">
        <v>56.06</v>
      </c>
    </row>
    <row r="4663" spans="2:3" x14ac:dyDescent="0.25">
      <c r="B4663" s="31">
        <v>36089</v>
      </c>
      <c r="C4663" s="33">
        <v>54</v>
      </c>
    </row>
    <row r="4664" spans="2:3" x14ac:dyDescent="0.25">
      <c r="B4664" s="31">
        <v>36088</v>
      </c>
      <c r="C4664" s="33">
        <v>53.06</v>
      </c>
    </row>
    <row r="4665" spans="2:3" x14ac:dyDescent="0.25">
      <c r="B4665" s="31">
        <v>36087</v>
      </c>
      <c r="C4665" s="33">
        <v>51.25</v>
      </c>
    </row>
    <row r="4666" spans="2:3" x14ac:dyDescent="0.25">
      <c r="B4666" s="31">
        <v>36084</v>
      </c>
      <c r="C4666" s="33">
        <v>49.09</v>
      </c>
    </row>
    <row r="4667" spans="2:3" x14ac:dyDescent="0.25">
      <c r="B4667" s="31">
        <v>36083</v>
      </c>
      <c r="C4667" s="33">
        <v>47</v>
      </c>
    </row>
    <row r="4668" spans="2:3" x14ac:dyDescent="0.25">
      <c r="B4668" s="31">
        <v>36082</v>
      </c>
      <c r="C4668" s="33">
        <v>41.69</v>
      </c>
    </row>
    <row r="4669" spans="2:3" x14ac:dyDescent="0.25">
      <c r="B4669" s="31">
        <v>36081</v>
      </c>
      <c r="C4669" s="33">
        <v>42.69</v>
      </c>
    </row>
    <row r="4670" spans="2:3" x14ac:dyDescent="0.25">
      <c r="B4670" s="31">
        <v>36080</v>
      </c>
      <c r="C4670" s="33">
        <v>43.06</v>
      </c>
    </row>
    <row r="4671" spans="2:3" x14ac:dyDescent="0.25">
      <c r="B4671" s="31">
        <v>36077</v>
      </c>
      <c r="C4671" s="33">
        <v>42.81</v>
      </c>
    </row>
    <row r="4672" spans="2:3" x14ac:dyDescent="0.25">
      <c r="B4672" s="31">
        <v>36076</v>
      </c>
      <c r="C4672" s="33">
        <v>40.5</v>
      </c>
    </row>
    <row r="4673" spans="2:3" x14ac:dyDescent="0.25">
      <c r="B4673" s="31">
        <v>36075</v>
      </c>
      <c r="C4673" s="33">
        <v>40.25</v>
      </c>
    </row>
    <row r="4674" spans="2:3" x14ac:dyDescent="0.25">
      <c r="B4674" s="31">
        <v>36074</v>
      </c>
      <c r="C4674" s="33">
        <v>41.06</v>
      </c>
    </row>
    <row r="4675" spans="2:3" x14ac:dyDescent="0.25">
      <c r="B4675" s="31">
        <v>36073</v>
      </c>
      <c r="C4675" s="33">
        <v>41.5</v>
      </c>
    </row>
    <row r="4676" spans="2:3" x14ac:dyDescent="0.25">
      <c r="B4676" s="31">
        <v>36070</v>
      </c>
      <c r="C4676" s="33">
        <v>43.75</v>
      </c>
    </row>
    <row r="4677" spans="2:3" x14ac:dyDescent="0.25">
      <c r="B4677" s="31">
        <v>36069</v>
      </c>
      <c r="C4677" s="33">
        <v>40.72</v>
      </c>
    </row>
    <row r="4678" spans="2:3" x14ac:dyDescent="0.25">
      <c r="B4678" s="31">
        <v>36068</v>
      </c>
      <c r="C4678" s="33">
        <v>43.12</v>
      </c>
    </row>
    <row r="4679" spans="2:3" x14ac:dyDescent="0.25">
      <c r="B4679" s="31">
        <v>36067</v>
      </c>
      <c r="C4679" s="33">
        <v>45</v>
      </c>
    </row>
    <row r="4680" spans="2:3" x14ac:dyDescent="0.25">
      <c r="B4680" s="31">
        <v>36066</v>
      </c>
      <c r="C4680" s="33">
        <v>44.56</v>
      </c>
    </row>
    <row r="4681" spans="2:3" x14ac:dyDescent="0.25">
      <c r="B4681" s="31">
        <v>36063</v>
      </c>
      <c r="C4681" s="33">
        <v>45.5</v>
      </c>
    </row>
    <row r="4682" spans="2:3" x14ac:dyDescent="0.25">
      <c r="B4682" s="31">
        <v>36062</v>
      </c>
      <c r="C4682" s="33">
        <v>46.38</v>
      </c>
    </row>
    <row r="4683" spans="2:3" x14ac:dyDescent="0.25">
      <c r="B4683" s="31">
        <v>36061</v>
      </c>
      <c r="C4683" s="33">
        <v>50.13</v>
      </c>
    </row>
    <row r="4684" spans="2:3" x14ac:dyDescent="0.25">
      <c r="B4684" s="31">
        <v>36060</v>
      </c>
      <c r="C4684" s="33">
        <v>46.12</v>
      </c>
    </row>
    <row r="4685" spans="2:3" x14ac:dyDescent="0.25">
      <c r="B4685" s="31">
        <v>36059</v>
      </c>
      <c r="C4685" s="33">
        <v>46.81</v>
      </c>
    </row>
    <row r="4686" spans="2:3" x14ac:dyDescent="0.25">
      <c r="B4686" s="31">
        <v>36056</v>
      </c>
      <c r="C4686" s="33">
        <v>47.44</v>
      </c>
    </row>
    <row r="4687" spans="2:3" x14ac:dyDescent="0.25">
      <c r="B4687" s="31">
        <v>36055</v>
      </c>
      <c r="C4687" s="33">
        <v>47.88</v>
      </c>
    </row>
    <row r="4688" spans="2:3" x14ac:dyDescent="0.25">
      <c r="B4688" s="31">
        <v>36054</v>
      </c>
      <c r="C4688" s="33">
        <v>49.94</v>
      </c>
    </row>
    <row r="4689" spans="2:3" x14ac:dyDescent="0.25">
      <c r="B4689" s="31">
        <v>36053</v>
      </c>
      <c r="C4689" s="33">
        <v>49.12</v>
      </c>
    </row>
    <row r="4690" spans="2:3" x14ac:dyDescent="0.25">
      <c r="B4690" s="31">
        <v>36052</v>
      </c>
      <c r="C4690" s="33">
        <v>46.25</v>
      </c>
    </row>
    <row r="4691" spans="2:3" x14ac:dyDescent="0.25">
      <c r="B4691" s="31">
        <v>36049</v>
      </c>
      <c r="C4691" s="33">
        <v>46</v>
      </c>
    </row>
    <row r="4692" spans="2:3" x14ac:dyDescent="0.25">
      <c r="B4692" s="31">
        <v>36048</v>
      </c>
      <c r="C4692" s="33">
        <v>42.75</v>
      </c>
    </row>
    <row r="4693" spans="2:3" x14ac:dyDescent="0.25">
      <c r="B4693" s="31">
        <v>36047</v>
      </c>
      <c r="C4693" s="33">
        <v>44.62</v>
      </c>
    </row>
    <row r="4694" spans="2:3" x14ac:dyDescent="0.25">
      <c r="B4694" s="31">
        <v>36046</v>
      </c>
      <c r="C4694" s="33">
        <v>47.13</v>
      </c>
    </row>
    <row r="4695" spans="2:3" x14ac:dyDescent="0.25">
      <c r="B4695" s="31">
        <v>36042</v>
      </c>
      <c r="C4695" s="33">
        <v>45.38</v>
      </c>
    </row>
    <row r="4696" spans="2:3" x14ac:dyDescent="0.25">
      <c r="B4696" s="31">
        <v>36041</v>
      </c>
      <c r="C4696" s="33">
        <v>49.25</v>
      </c>
    </row>
    <row r="4697" spans="2:3" x14ac:dyDescent="0.25">
      <c r="B4697" s="31">
        <v>36040</v>
      </c>
      <c r="C4697" s="33">
        <v>54.87</v>
      </c>
    </row>
    <row r="4698" spans="2:3" x14ac:dyDescent="0.25">
      <c r="B4698" s="31">
        <v>36039</v>
      </c>
      <c r="C4698" s="33">
        <v>54.87</v>
      </c>
    </row>
    <row r="4699" spans="2:3" x14ac:dyDescent="0.25">
      <c r="B4699" s="31">
        <v>36038</v>
      </c>
      <c r="C4699" s="33">
        <v>52.5</v>
      </c>
    </row>
    <row r="4700" spans="2:3" x14ac:dyDescent="0.25">
      <c r="B4700" s="31">
        <v>36035</v>
      </c>
      <c r="C4700" s="33">
        <v>56.5</v>
      </c>
    </row>
    <row r="4701" spans="2:3" x14ac:dyDescent="0.25">
      <c r="B4701" s="31">
        <v>36034</v>
      </c>
      <c r="C4701" s="33">
        <v>58.12</v>
      </c>
    </row>
    <row r="4702" spans="2:3" x14ac:dyDescent="0.25">
      <c r="B4702" s="31">
        <v>36033</v>
      </c>
      <c r="C4702" s="33">
        <v>64.25</v>
      </c>
    </row>
    <row r="4703" spans="2:3" x14ac:dyDescent="0.25">
      <c r="B4703" s="31">
        <v>36032</v>
      </c>
      <c r="C4703" s="33">
        <v>64.12</v>
      </c>
    </row>
    <row r="4704" spans="2:3" x14ac:dyDescent="0.25">
      <c r="B4704" s="31">
        <v>36031</v>
      </c>
      <c r="C4704" s="33">
        <v>64.06</v>
      </c>
    </row>
    <row r="4705" spans="2:3" x14ac:dyDescent="0.25">
      <c r="B4705" s="31">
        <v>36028</v>
      </c>
      <c r="C4705" s="33">
        <v>63.69</v>
      </c>
    </row>
    <row r="4706" spans="2:3" x14ac:dyDescent="0.25">
      <c r="B4706" s="31">
        <v>36027</v>
      </c>
      <c r="C4706" s="33">
        <v>65.37</v>
      </c>
    </row>
    <row r="4707" spans="2:3" x14ac:dyDescent="0.25">
      <c r="B4707" s="31">
        <v>36026</v>
      </c>
      <c r="C4707" s="33">
        <v>67.88</v>
      </c>
    </row>
    <row r="4708" spans="2:3" x14ac:dyDescent="0.25">
      <c r="B4708" s="31">
        <v>36025</v>
      </c>
      <c r="C4708" s="33">
        <v>69.19</v>
      </c>
    </row>
    <row r="4709" spans="2:3" x14ac:dyDescent="0.25">
      <c r="B4709" s="31">
        <v>36024</v>
      </c>
      <c r="C4709" s="33">
        <v>66.5</v>
      </c>
    </row>
    <row r="4710" spans="2:3" x14ac:dyDescent="0.25">
      <c r="B4710" s="31">
        <v>36021</v>
      </c>
      <c r="C4710" s="33">
        <v>64.38</v>
      </c>
    </row>
    <row r="4711" spans="2:3" x14ac:dyDescent="0.25">
      <c r="B4711" s="31">
        <v>36020</v>
      </c>
      <c r="C4711" s="33">
        <v>64.12</v>
      </c>
    </row>
    <row r="4712" spans="2:3" x14ac:dyDescent="0.25">
      <c r="B4712" s="31">
        <v>36019</v>
      </c>
      <c r="C4712" s="33">
        <v>66.19</v>
      </c>
    </row>
    <row r="4713" spans="2:3" x14ac:dyDescent="0.25">
      <c r="B4713" s="31">
        <v>36018</v>
      </c>
      <c r="C4713" s="33">
        <v>65.75</v>
      </c>
    </row>
    <row r="4714" spans="2:3" x14ac:dyDescent="0.25">
      <c r="B4714" s="31">
        <v>36017</v>
      </c>
      <c r="C4714" s="33">
        <v>68.5</v>
      </c>
    </row>
    <row r="4715" spans="2:3" x14ac:dyDescent="0.25">
      <c r="B4715" s="31">
        <v>36014</v>
      </c>
      <c r="C4715" s="33">
        <v>69.19</v>
      </c>
    </row>
    <row r="4716" spans="2:3" x14ac:dyDescent="0.25">
      <c r="B4716" s="31">
        <v>36013</v>
      </c>
      <c r="C4716" s="33">
        <v>71.5</v>
      </c>
    </row>
    <row r="4717" spans="2:3" x14ac:dyDescent="0.25">
      <c r="B4717" s="31">
        <v>36012</v>
      </c>
      <c r="C4717" s="33">
        <v>71.37</v>
      </c>
    </row>
    <row r="4718" spans="2:3" x14ac:dyDescent="0.25">
      <c r="B4718" s="31">
        <v>36011</v>
      </c>
      <c r="C4718" s="33">
        <v>69.63</v>
      </c>
    </row>
    <row r="4719" spans="2:3" x14ac:dyDescent="0.25">
      <c r="B4719" s="31">
        <v>36010</v>
      </c>
      <c r="C4719" s="33">
        <v>74.81</v>
      </c>
    </row>
    <row r="4720" spans="2:3" x14ac:dyDescent="0.25">
      <c r="B4720" s="31">
        <v>36007</v>
      </c>
      <c r="C4720" s="33">
        <v>75.63</v>
      </c>
    </row>
    <row r="4721" spans="2:3" x14ac:dyDescent="0.25">
      <c r="B4721" s="31">
        <v>36006</v>
      </c>
      <c r="C4721" s="33">
        <v>74.62</v>
      </c>
    </row>
    <row r="4722" spans="2:3" x14ac:dyDescent="0.25">
      <c r="B4722" s="31">
        <v>36005</v>
      </c>
      <c r="C4722" s="33">
        <v>72.56</v>
      </c>
    </row>
    <row r="4723" spans="2:3" x14ac:dyDescent="0.25">
      <c r="B4723" s="31">
        <v>36004</v>
      </c>
      <c r="C4723" s="33">
        <v>73.38</v>
      </c>
    </row>
    <row r="4724" spans="2:3" x14ac:dyDescent="0.25">
      <c r="B4724" s="31">
        <v>36003</v>
      </c>
      <c r="C4724" s="33">
        <v>73.75</v>
      </c>
    </row>
    <row r="4725" spans="2:3" x14ac:dyDescent="0.25">
      <c r="B4725" s="31">
        <v>36000</v>
      </c>
      <c r="C4725" s="33">
        <v>73.62</v>
      </c>
    </row>
    <row r="4726" spans="2:3" x14ac:dyDescent="0.25">
      <c r="B4726" s="31">
        <v>35999</v>
      </c>
      <c r="C4726" s="33">
        <v>73.12</v>
      </c>
    </row>
    <row r="4727" spans="2:3" x14ac:dyDescent="0.25">
      <c r="B4727" s="31">
        <v>35998</v>
      </c>
      <c r="C4727" s="33">
        <v>72.94</v>
      </c>
    </row>
    <row r="4728" spans="2:3" x14ac:dyDescent="0.25">
      <c r="B4728" s="31">
        <v>35997</v>
      </c>
      <c r="C4728" s="33">
        <v>71.5</v>
      </c>
    </row>
    <row r="4729" spans="2:3" x14ac:dyDescent="0.25">
      <c r="B4729" s="31">
        <v>35996</v>
      </c>
      <c r="C4729" s="33">
        <v>75</v>
      </c>
    </row>
    <row r="4730" spans="2:3" x14ac:dyDescent="0.25">
      <c r="B4730" s="31">
        <v>35993</v>
      </c>
      <c r="C4730" s="33">
        <v>74.94</v>
      </c>
    </row>
    <row r="4731" spans="2:3" x14ac:dyDescent="0.25">
      <c r="B4731" s="31">
        <v>35992</v>
      </c>
      <c r="C4731" s="33">
        <v>75</v>
      </c>
    </row>
    <row r="4732" spans="2:3" x14ac:dyDescent="0.25">
      <c r="B4732" s="31">
        <v>35991</v>
      </c>
      <c r="C4732" s="33">
        <v>75.19</v>
      </c>
    </row>
    <row r="4733" spans="2:3" x14ac:dyDescent="0.25">
      <c r="B4733" s="31">
        <v>35990</v>
      </c>
      <c r="C4733" s="33">
        <v>75.5</v>
      </c>
    </row>
    <row r="4734" spans="2:3" x14ac:dyDescent="0.25">
      <c r="B4734" s="31">
        <v>35989</v>
      </c>
      <c r="C4734" s="33">
        <v>74.37</v>
      </c>
    </row>
    <row r="4735" spans="2:3" x14ac:dyDescent="0.25">
      <c r="B4735" s="31">
        <v>35986</v>
      </c>
      <c r="C4735" s="33">
        <v>74.5</v>
      </c>
    </row>
    <row r="4736" spans="2:3" x14ac:dyDescent="0.25">
      <c r="B4736" s="31">
        <v>35985</v>
      </c>
      <c r="C4736" s="33">
        <v>73.62</v>
      </c>
    </row>
    <row r="4737" spans="2:3" x14ac:dyDescent="0.25">
      <c r="B4737" s="31">
        <v>35984</v>
      </c>
      <c r="C4737" s="33">
        <v>73.62</v>
      </c>
    </row>
    <row r="4738" spans="2:3" x14ac:dyDescent="0.25">
      <c r="B4738" s="31">
        <v>35983</v>
      </c>
      <c r="C4738" s="33">
        <v>75</v>
      </c>
    </row>
    <row r="4739" spans="2:3" x14ac:dyDescent="0.25">
      <c r="B4739" s="31">
        <v>35982</v>
      </c>
      <c r="C4739" s="33">
        <v>77</v>
      </c>
    </row>
    <row r="4740" spans="2:3" x14ac:dyDescent="0.25">
      <c r="B4740" s="31">
        <v>35978</v>
      </c>
      <c r="C4740" s="33">
        <v>75.44</v>
      </c>
    </row>
    <row r="4741" spans="2:3" x14ac:dyDescent="0.25">
      <c r="B4741" s="31">
        <v>35977</v>
      </c>
      <c r="C4741" s="33">
        <v>75.5</v>
      </c>
    </row>
    <row r="4742" spans="2:3" x14ac:dyDescent="0.25">
      <c r="B4742" s="31">
        <v>35976</v>
      </c>
      <c r="C4742" s="33">
        <v>75.5</v>
      </c>
    </row>
    <row r="4743" spans="2:3" x14ac:dyDescent="0.25">
      <c r="B4743" s="31">
        <v>35975</v>
      </c>
      <c r="C4743" s="33">
        <v>75.63</v>
      </c>
    </row>
    <row r="4744" spans="2:3" x14ac:dyDescent="0.25">
      <c r="B4744" s="31">
        <v>35972</v>
      </c>
      <c r="C4744" s="33">
        <v>73.25</v>
      </c>
    </row>
    <row r="4745" spans="2:3" x14ac:dyDescent="0.25">
      <c r="B4745" s="31">
        <v>35971</v>
      </c>
      <c r="C4745" s="33">
        <v>72.38</v>
      </c>
    </row>
    <row r="4746" spans="2:3" x14ac:dyDescent="0.25">
      <c r="B4746" s="31">
        <v>35970</v>
      </c>
      <c r="C4746" s="33">
        <v>73.12</v>
      </c>
    </row>
    <row r="4747" spans="2:3" x14ac:dyDescent="0.25">
      <c r="B4747" s="31">
        <v>35969</v>
      </c>
      <c r="C4747" s="33">
        <v>70.19</v>
      </c>
    </row>
    <row r="4748" spans="2:3" x14ac:dyDescent="0.25">
      <c r="B4748" s="31">
        <v>35968</v>
      </c>
      <c r="C4748" s="33">
        <v>69.31</v>
      </c>
    </row>
    <row r="4749" spans="2:3" x14ac:dyDescent="0.25">
      <c r="B4749" s="31">
        <v>35965</v>
      </c>
      <c r="C4749" s="33">
        <v>70.38</v>
      </c>
    </row>
    <row r="4750" spans="2:3" x14ac:dyDescent="0.25">
      <c r="B4750" s="31">
        <v>35964</v>
      </c>
      <c r="C4750" s="33">
        <v>69.44</v>
      </c>
    </row>
    <row r="4751" spans="2:3" x14ac:dyDescent="0.25">
      <c r="B4751" s="31">
        <v>35963</v>
      </c>
      <c r="C4751" s="33">
        <v>69.63</v>
      </c>
    </row>
    <row r="4752" spans="2:3" x14ac:dyDescent="0.25">
      <c r="B4752" s="31">
        <v>35962</v>
      </c>
      <c r="C4752" s="33">
        <v>67.75</v>
      </c>
    </row>
    <row r="4753" spans="2:3" x14ac:dyDescent="0.25">
      <c r="B4753" s="31">
        <v>35961</v>
      </c>
      <c r="C4753" s="33">
        <v>68.19</v>
      </c>
    </row>
    <row r="4754" spans="2:3" x14ac:dyDescent="0.25">
      <c r="B4754" s="31">
        <v>35958</v>
      </c>
      <c r="C4754" s="33">
        <v>138.88</v>
      </c>
    </row>
    <row r="4755" spans="2:3" x14ac:dyDescent="0.25">
      <c r="B4755" s="31">
        <v>35957</v>
      </c>
      <c r="C4755" s="33">
        <v>140.06</v>
      </c>
    </row>
    <row r="4756" spans="2:3" x14ac:dyDescent="0.25">
      <c r="B4756" s="31">
        <v>35956</v>
      </c>
      <c r="C4756" s="33">
        <v>142</v>
      </c>
    </row>
    <row r="4757" spans="2:3" x14ac:dyDescent="0.25">
      <c r="B4757" s="31">
        <v>35955</v>
      </c>
      <c r="C4757" s="33">
        <v>141.56</v>
      </c>
    </row>
    <row r="4758" spans="2:3" x14ac:dyDescent="0.25">
      <c r="B4758" s="31">
        <v>35954</v>
      </c>
      <c r="C4758" s="33">
        <v>143.31</v>
      </c>
    </row>
    <row r="4759" spans="2:3" x14ac:dyDescent="0.25">
      <c r="B4759" s="31">
        <v>35951</v>
      </c>
      <c r="C4759" s="33">
        <v>140.25</v>
      </c>
    </row>
    <row r="4760" spans="2:3" x14ac:dyDescent="0.25">
      <c r="B4760" s="31">
        <v>35950</v>
      </c>
      <c r="C4760" s="33">
        <v>137.5</v>
      </c>
    </row>
    <row r="4761" spans="2:3" x14ac:dyDescent="0.25">
      <c r="B4761" s="31">
        <v>35949</v>
      </c>
      <c r="C4761" s="33">
        <v>135.62</v>
      </c>
    </row>
    <row r="4762" spans="2:3" x14ac:dyDescent="0.25">
      <c r="B4762" s="31">
        <v>35948</v>
      </c>
      <c r="C4762" s="33">
        <v>136.94</v>
      </c>
    </row>
    <row r="4763" spans="2:3" x14ac:dyDescent="0.25">
      <c r="B4763" s="31">
        <v>35947</v>
      </c>
      <c r="C4763" s="33">
        <v>134.06</v>
      </c>
    </row>
    <row r="4764" spans="2:3" x14ac:dyDescent="0.25">
      <c r="B4764" s="31">
        <v>35944</v>
      </c>
      <c r="C4764" s="33">
        <v>135.94</v>
      </c>
    </row>
    <row r="4765" spans="2:3" x14ac:dyDescent="0.25">
      <c r="B4765" s="31">
        <v>35943</v>
      </c>
      <c r="C4765" s="33">
        <v>136.44</v>
      </c>
    </row>
    <row r="4766" spans="2:3" x14ac:dyDescent="0.25">
      <c r="B4766" s="31">
        <v>35942</v>
      </c>
      <c r="C4766" s="33">
        <v>136.06</v>
      </c>
    </row>
    <row r="4767" spans="2:3" x14ac:dyDescent="0.25">
      <c r="B4767" s="31">
        <v>35941</v>
      </c>
      <c r="C4767" s="33">
        <v>139.31</v>
      </c>
    </row>
    <row r="4768" spans="2:3" x14ac:dyDescent="0.25">
      <c r="B4768" s="31">
        <v>35937</v>
      </c>
      <c r="C4768" s="33">
        <v>144.44</v>
      </c>
    </row>
    <row r="4769" spans="2:3" x14ac:dyDescent="0.25">
      <c r="B4769" s="31">
        <v>35936</v>
      </c>
      <c r="C4769" s="33">
        <v>143.75</v>
      </c>
    </row>
    <row r="4770" spans="2:3" x14ac:dyDescent="0.25">
      <c r="B4770" s="31">
        <v>35935</v>
      </c>
      <c r="C4770" s="33">
        <v>144.19</v>
      </c>
    </row>
    <row r="4771" spans="2:3" x14ac:dyDescent="0.25">
      <c r="B4771" s="31">
        <v>35934</v>
      </c>
      <c r="C4771" s="33">
        <v>144.88</v>
      </c>
    </row>
    <row r="4772" spans="2:3" x14ac:dyDescent="0.25">
      <c r="B4772" s="31">
        <v>35933</v>
      </c>
      <c r="C4772" s="33">
        <v>142.25</v>
      </c>
    </row>
    <row r="4773" spans="2:3" x14ac:dyDescent="0.25">
      <c r="B4773" s="31">
        <v>35930</v>
      </c>
      <c r="C4773" s="33">
        <v>142</v>
      </c>
    </row>
    <row r="4774" spans="2:3" x14ac:dyDescent="0.25">
      <c r="B4774" s="31">
        <v>35929</v>
      </c>
      <c r="C4774" s="33">
        <v>139.31</v>
      </c>
    </row>
    <row r="4775" spans="2:3" x14ac:dyDescent="0.25">
      <c r="B4775" s="31">
        <v>35928</v>
      </c>
      <c r="C4775" s="33">
        <v>139.5</v>
      </c>
    </row>
    <row r="4776" spans="2:3" x14ac:dyDescent="0.25">
      <c r="B4776" s="31">
        <v>35927</v>
      </c>
      <c r="C4776" s="33">
        <v>140.5</v>
      </c>
    </row>
    <row r="4777" spans="2:3" x14ac:dyDescent="0.25">
      <c r="B4777" s="31">
        <v>35926</v>
      </c>
      <c r="C4777" s="33">
        <v>138.56</v>
      </c>
    </row>
    <row r="4778" spans="2:3" x14ac:dyDescent="0.25">
      <c r="B4778" s="31">
        <v>35923</v>
      </c>
      <c r="C4778" s="33">
        <v>136.88</v>
      </c>
    </row>
    <row r="4779" spans="2:3" x14ac:dyDescent="0.25">
      <c r="B4779" s="31">
        <v>35922</v>
      </c>
      <c r="C4779" s="33">
        <v>136.25</v>
      </c>
    </row>
    <row r="4780" spans="2:3" x14ac:dyDescent="0.25">
      <c r="B4780" s="31">
        <v>35921</v>
      </c>
      <c r="C4780" s="33">
        <v>135.06</v>
      </c>
    </row>
    <row r="4781" spans="2:3" x14ac:dyDescent="0.25">
      <c r="B4781" s="31">
        <v>35920</v>
      </c>
      <c r="C4781" s="33">
        <v>137</v>
      </c>
    </row>
    <row r="4782" spans="2:3" x14ac:dyDescent="0.25">
      <c r="B4782" s="31">
        <v>35919</v>
      </c>
      <c r="C4782" s="33">
        <v>139.06</v>
      </c>
    </row>
    <row r="4783" spans="2:3" x14ac:dyDescent="0.25">
      <c r="B4783" s="31">
        <v>35916</v>
      </c>
      <c r="C4783" s="33">
        <v>140.87</v>
      </c>
    </row>
    <row r="4784" spans="2:3" x14ac:dyDescent="0.25">
      <c r="B4784" s="31">
        <v>35915</v>
      </c>
      <c r="C4784" s="33">
        <v>138.56</v>
      </c>
    </row>
    <row r="4785" spans="2:3" x14ac:dyDescent="0.25">
      <c r="B4785" s="31">
        <v>35914</v>
      </c>
      <c r="C4785" s="33">
        <v>135.13</v>
      </c>
    </row>
    <row r="4786" spans="2:3" x14ac:dyDescent="0.25">
      <c r="B4786" s="31">
        <v>35913</v>
      </c>
      <c r="C4786" s="33">
        <v>133.63</v>
      </c>
    </row>
    <row r="4787" spans="2:3" x14ac:dyDescent="0.25">
      <c r="B4787" s="31">
        <v>35912</v>
      </c>
      <c r="C4787" s="33">
        <v>132.62</v>
      </c>
    </row>
    <row r="4788" spans="2:3" x14ac:dyDescent="0.25">
      <c r="B4788" s="31">
        <v>35909</v>
      </c>
      <c r="C4788" s="33">
        <v>134.06</v>
      </c>
    </row>
    <row r="4789" spans="2:3" x14ac:dyDescent="0.25">
      <c r="B4789" s="31">
        <v>35908</v>
      </c>
      <c r="C4789" s="33">
        <v>136.5</v>
      </c>
    </row>
    <row r="4790" spans="2:3" x14ac:dyDescent="0.25">
      <c r="B4790" s="31">
        <v>35907</v>
      </c>
      <c r="C4790" s="33">
        <v>140.12</v>
      </c>
    </row>
    <row r="4791" spans="2:3" x14ac:dyDescent="0.25">
      <c r="B4791" s="31">
        <v>35906</v>
      </c>
      <c r="C4791" s="33">
        <v>139.12</v>
      </c>
    </row>
    <row r="4792" spans="2:3" x14ac:dyDescent="0.25">
      <c r="B4792" s="31">
        <v>35905</v>
      </c>
      <c r="C4792" s="33">
        <v>134.69</v>
      </c>
    </row>
    <row r="4793" spans="2:3" x14ac:dyDescent="0.25">
      <c r="B4793" s="31">
        <v>35902</v>
      </c>
      <c r="C4793" s="33">
        <v>137.25</v>
      </c>
    </row>
    <row r="4794" spans="2:3" x14ac:dyDescent="0.25">
      <c r="B4794" s="31">
        <v>35901</v>
      </c>
      <c r="C4794" s="33">
        <v>135.25</v>
      </c>
    </row>
    <row r="4795" spans="2:3" x14ac:dyDescent="0.25">
      <c r="B4795" s="31">
        <v>35900</v>
      </c>
      <c r="C4795" s="33">
        <v>140.06</v>
      </c>
    </row>
    <row r="4796" spans="2:3" x14ac:dyDescent="0.25">
      <c r="B4796" s="31">
        <v>35899</v>
      </c>
      <c r="C4796" s="33">
        <v>142.75</v>
      </c>
    </row>
    <row r="4797" spans="2:3" x14ac:dyDescent="0.25">
      <c r="B4797" s="31">
        <v>35898</v>
      </c>
      <c r="C4797" s="33">
        <v>146.38</v>
      </c>
    </row>
    <row r="4798" spans="2:3" x14ac:dyDescent="0.25">
      <c r="B4798" s="31">
        <v>35894</v>
      </c>
      <c r="C4798" s="33">
        <v>141.62</v>
      </c>
    </row>
    <row r="4799" spans="2:3" x14ac:dyDescent="0.25">
      <c r="B4799" s="31">
        <v>35893</v>
      </c>
      <c r="C4799" s="33">
        <v>140.25</v>
      </c>
    </row>
    <row r="4800" spans="2:3" x14ac:dyDescent="0.25">
      <c r="B4800" s="31">
        <v>35892</v>
      </c>
      <c r="C4800" s="33">
        <v>143.62</v>
      </c>
    </row>
    <row r="4801" spans="2:3" x14ac:dyDescent="0.25">
      <c r="B4801" s="31">
        <v>35891</v>
      </c>
      <c r="C4801" s="33">
        <v>147</v>
      </c>
    </row>
    <row r="4802" spans="2:3" x14ac:dyDescent="0.25">
      <c r="B4802" s="31">
        <v>35888</v>
      </c>
      <c r="C4802" s="33">
        <v>140.12</v>
      </c>
    </row>
    <row r="4803" spans="2:3" x14ac:dyDescent="0.25">
      <c r="B4803" s="31">
        <v>35887</v>
      </c>
      <c r="C4803" s="33">
        <v>139.31</v>
      </c>
    </row>
    <row r="4804" spans="2:3" x14ac:dyDescent="0.25">
      <c r="B4804" s="31">
        <v>35886</v>
      </c>
      <c r="C4804" s="33">
        <v>136</v>
      </c>
    </row>
    <row r="4805" spans="2:3" x14ac:dyDescent="0.25">
      <c r="B4805" s="31">
        <v>35885</v>
      </c>
      <c r="C4805" s="33">
        <v>134.87</v>
      </c>
    </row>
    <row r="4806" spans="2:3" x14ac:dyDescent="0.25">
      <c r="B4806" s="31">
        <v>35884</v>
      </c>
      <c r="C4806" s="33">
        <v>133.75</v>
      </c>
    </row>
    <row r="4807" spans="2:3" x14ac:dyDescent="0.25">
      <c r="B4807" s="31">
        <v>35881</v>
      </c>
      <c r="C4807" s="33">
        <v>134.12</v>
      </c>
    </row>
    <row r="4808" spans="2:3" x14ac:dyDescent="0.25">
      <c r="B4808" s="31">
        <v>35880</v>
      </c>
      <c r="C4808" s="33">
        <v>134.19</v>
      </c>
    </row>
    <row r="4809" spans="2:3" x14ac:dyDescent="0.25">
      <c r="B4809" s="31">
        <v>35879</v>
      </c>
      <c r="C4809" s="33">
        <v>133</v>
      </c>
    </row>
    <row r="4810" spans="2:3" x14ac:dyDescent="0.25">
      <c r="B4810" s="31">
        <v>35878</v>
      </c>
      <c r="C4810" s="33">
        <v>134.19</v>
      </c>
    </row>
    <row r="4811" spans="2:3" x14ac:dyDescent="0.25">
      <c r="B4811" s="31">
        <v>35877</v>
      </c>
      <c r="C4811" s="33">
        <v>132.69</v>
      </c>
    </row>
    <row r="4812" spans="2:3" x14ac:dyDescent="0.25">
      <c r="B4812" s="31">
        <v>35874</v>
      </c>
      <c r="C4812" s="33">
        <v>134.62</v>
      </c>
    </row>
    <row r="4813" spans="2:3" x14ac:dyDescent="0.25">
      <c r="B4813" s="31">
        <v>35873</v>
      </c>
      <c r="C4813" s="33">
        <v>135.25</v>
      </c>
    </row>
    <row r="4814" spans="2:3" x14ac:dyDescent="0.25">
      <c r="B4814" s="31">
        <v>35872</v>
      </c>
      <c r="C4814" s="33">
        <v>138.13</v>
      </c>
    </row>
    <row r="4815" spans="2:3" x14ac:dyDescent="0.25">
      <c r="B4815" s="31">
        <v>35871</v>
      </c>
      <c r="C4815" s="33">
        <v>134.75</v>
      </c>
    </row>
    <row r="4816" spans="2:3" x14ac:dyDescent="0.25">
      <c r="B4816" s="31">
        <v>35870</v>
      </c>
      <c r="C4816" s="33">
        <v>128.31</v>
      </c>
    </row>
    <row r="4817" spans="2:3" x14ac:dyDescent="0.25">
      <c r="B4817" s="31">
        <v>35867</v>
      </c>
      <c r="C4817" s="33">
        <v>125.25</v>
      </c>
    </row>
    <row r="4818" spans="2:3" x14ac:dyDescent="0.25">
      <c r="B4818" s="31">
        <v>35866</v>
      </c>
      <c r="C4818" s="33">
        <v>125.25</v>
      </c>
    </row>
    <row r="4819" spans="2:3" x14ac:dyDescent="0.25">
      <c r="B4819" s="31">
        <v>35865</v>
      </c>
      <c r="C4819" s="33">
        <v>124.69</v>
      </c>
    </row>
    <row r="4820" spans="2:3" x14ac:dyDescent="0.25">
      <c r="B4820" s="31">
        <v>35864</v>
      </c>
      <c r="C4820" s="33">
        <v>121.56</v>
      </c>
    </row>
    <row r="4821" spans="2:3" x14ac:dyDescent="0.25">
      <c r="B4821" s="31">
        <v>35863</v>
      </c>
      <c r="C4821" s="33">
        <v>118.56</v>
      </c>
    </row>
    <row r="4822" spans="2:3" x14ac:dyDescent="0.25">
      <c r="B4822" s="31">
        <v>35860</v>
      </c>
      <c r="C4822" s="33">
        <v>121.63</v>
      </c>
    </row>
    <row r="4823" spans="2:3" x14ac:dyDescent="0.25">
      <c r="B4823" s="31">
        <v>35859</v>
      </c>
      <c r="C4823" s="33">
        <v>120.5</v>
      </c>
    </row>
    <row r="4824" spans="2:3" x14ac:dyDescent="0.25">
      <c r="B4824" s="31">
        <v>35858</v>
      </c>
      <c r="C4824" s="33">
        <v>122.44</v>
      </c>
    </row>
    <row r="4825" spans="2:3" x14ac:dyDescent="0.25">
      <c r="B4825" s="31">
        <v>35857</v>
      </c>
      <c r="C4825" s="33">
        <v>125.31</v>
      </c>
    </row>
    <row r="4826" spans="2:3" x14ac:dyDescent="0.25">
      <c r="B4826" s="31">
        <v>35856</v>
      </c>
      <c r="C4826" s="33">
        <v>123.75</v>
      </c>
    </row>
    <row r="4827" spans="2:3" x14ac:dyDescent="0.25">
      <c r="B4827" s="31">
        <v>35853</v>
      </c>
      <c r="C4827" s="33">
        <v>124.06</v>
      </c>
    </row>
    <row r="4828" spans="2:3" x14ac:dyDescent="0.25">
      <c r="B4828" s="31">
        <v>35852</v>
      </c>
      <c r="C4828" s="33">
        <v>123.75</v>
      </c>
    </row>
    <row r="4829" spans="2:3" x14ac:dyDescent="0.25">
      <c r="B4829" s="31">
        <v>35851</v>
      </c>
      <c r="C4829" s="33">
        <v>122.38</v>
      </c>
    </row>
    <row r="4830" spans="2:3" x14ac:dyDescent="0.25">
      <c r="B4830" s="31">
        <v>35850</v>
      </c>
      <c r="C4830" s="33">
        <v>119.75</v>
      </c>
    </row>
    <row r="4831" spans="2:3" x14ac:dyDescent="0.25">
      <c r="B4831" s="31">
        <v>35849</v>
      </c>
      <c r="C4831" s="33">
        <v>121.19</v>
      </c>
    </row>
    <row r="4832" spans="2:3" x14ac:dyDescent="0.25">
      <c r="B4832" s="31">
        <v>35846</v>
      </c>
      <c r="C4832" s="33">
        <v>119.81</v>
      </c>
    </row>
    <row r="4833" spans="2:3" x14ac:dyDescent="0.25">
      <c r="B4833" s="31">
        <v>35845</v>
      </c>
      <c r="C4833" s="33">
        <v>119.62</v>
      </c>
    </row>
    <row r="4834" spans="2:3" x14ac:dyDescent="0.25">
      <c r="B4834" s="31">
        <v>35844</v>
      </c>
      <c r="C4834" s="33">
        <v>121.81</v>
      </c>
    </row>
    <row r="4835" spans="2:3" x14ac:dyDescent="0.25">
      <c r="B4835" s="31">
        <v>35843</v>
      </c>
      <c r="C4835" s="33">
        <v>120.75</v>
      </c>
    </row>
    <row r="4836" spans="2:3" x14ac:dyDescent="0.25">
      <c r="B4836" s="31">
        <v>35839</v>
      </c>
      <c r="C4836" s="33">
        <v>118.19</v>
      </c>
    </row>
    <row r="4837" spans="2:3" x14ac:dyDescent="0.25">
      <c r="B4837" s="31">
        <v>35838</v>
      </c>
      <c r="C4837" s="33">
        <v>119.38</v>
      </c>
    </row>
    <row r="4838" spans="2:3" x14ac:dyDescent="0.25">
      <c r="B4838" s="31">
        <v>35837</v>
      </c>
      <c r="C4838" s="33">
        <v>119.81</v>
      </c>
    </row>
    <row r="4839" spans="2:3" x14ac:dyDescent="0.25">
      <c r="B4839" s="31">
        <v>35836</v>
      </c>
      <c r="C4839" s="33">
        <v>119.87</v>
      </c>
    </row>
    <row r="4840" spans="2:3" x14ac:dyDescent="0.25">
      <c r="B4840" s="31">
        <v>35835</v>
      </c>
      <c r="C4840" s="33">
        <v>121</v>
      </c>
    </row>
    <row r="4841" spans="2:3" x14ac:dyDescent="0.25">
      <c r="B4841" s="31">
        <v>35832</v>
      </c>
      <c r="C4841" s="33">
        <v>116.94</v>
      </c>
    </row>
    <row r="4842" spans="2:3" x14ac:dyDescent="0.25">
      <c r="B4842" s="31">
        <v>35831</v>
      </c>
      <c r="C4842" s="33">
        <v>114.56</v>
      </c>
    </row>
    <row r="4843" spans="2:3" x14ac:dyDescent="0.25">
      <c r="B4843" s="31">
        <v>35830</v>
      </c>
      <c r="C4843" s="33">
        <v>114.5</v>
      </c>
    </row>
    <row r="4844" spans="2:3" x14ac:dyDescent="0.25">
      <c r="B4844" s="31">
        <v>35829</v>
      </c>
      <c r="C4844" s="33">
        <v>114.25</v>
      </c>
    </row>
    <row r="4845" spans="2:3" x14ac:dyDescent="0.25">
      <c r="B4845" s="31">
        <v>35828</v>
      </c>
      <c r="C4845" s="33">
        <v>111.19</v>
      </c>
    </row>
    <row r="4846" spans="2:3" x14ac:dyDescent="0.25">
      <c r="B4846" s="31">
        <v>35825</v>
      </c>
      <c r="C4846" s="33">
        <v>107.19</v>
      </c>
    </row>
    <row r="4847" spans="2:3" x14ac:dyDescent="0.25">
      <c r="B4847" s="31">
        <v>35824</v>
      </c>
      <c r="C4847" s="33">
        <v>106.81</v>
      </c>
    </row>
    <row r="4848" spans="2:3" x14ac:dyDescent="0.25">
      <c r="B4848" s="31">
        <v>35823</v>
      </c>
      <c r="C4848" s="33">
        <v>106</v>
      </c>
    </row>
    <row r="4849" spans="2:3" x14ac:dyDescent="0.25">
      <c r="B4849" s="31">
        <v>35822</v>
      </c>
      <c r="C4849" s="33">
        <v>105.25</v>
      </c>
    </row>
    <row r="4850" spans="2:3" x14ac:dyDescent="0.25">
      <c r="B4850" s="31">
        <v>35821</v>
      </c>
      <c r="C4850" s="33">
        <v>102.13</v>
      </c>
    </row>
    <row r="4851" spans="2:3" x14ac:dyDescent="0.25">
      <c r="B4851" s="31">
        <v>35818</v>
      </c>
      <c r="C4851" s="33">
        <v>103.25</v>
      </c>
    </row>
    <row r="4852" spans="2:3" x14ac:dyDescent="0.25">
      <c r="B4852" s="31">
        <v>35817</v>
      </c>
      <c r="C4852" s="33">
        <v>104.25</v>
      </c>
    </row>
    <row r="4853" spans="2:3" x14ac:dyDescent="0.25">
      <c r="B4853" s="31">
        <v>35816</v>
      </c>
      <c r="C4853" s="33">
        <v>105.13</v>
      </c>
    </row>
    <row r="4854" spans="2:3" x14ac:dyDescent="0.25">
      <c r="B4854" s="31">
        <v>35815</v>
      </c>
      <c r="C4854" s="33">
        <v>107.19</v>
      </c>
    </row>
    <row r="4855" spans="2:3" x14ac:dyDescent="0.25">
      <c r="B4855" s="31">
        <v>35811</v>
      </c>
      <c r="C4855" s="33">
        <v>105.5</v>
      </c>
    </row>
    <row r="4856" spans="2:3" x14ac:dyDescent="0.25">
      <c r="B4856" s="31">
        <v>35810</v>
      </c>
      <c r="C4856" s="33">
        <v>103.25</v>
      </c>
    </row>
    <row r="4857" spans="2:3" x14ac:dyDescent="0.25">
      <c r="B4857" s="31">
        <v>35809</v>
      </c>
      <c r="C4857" s="33">
        <v>104.38</v>
      </c>
    </row>
    <row r="4858" spans="2:3" x14ac:dyDescent="0.25">
      <c r="B4858" s="31">
        <v>35808</v>
      </c>
      <c r="C4858" s="33">
        <v>103.63</v>
      </c>
    </row>
    <row r="4859" spans="2:3" x14ac:dyDescent="0.25">
      <c r="B4859" s="31">
        <v>35807</v>
      </c>
      <c r="C4859" s="33">
        <v>102.62</v>
      </c>
    </row>
    <row r="4860" spans="2:3" x14ac:dyDescent="0.25">
      <c r="B4860" s="31">
        <v>35804</v>
      </c>
      <c r="C4860" s="33">
        <v>101.87</v>
      </c>
    </row>
    <row r="4861" spans="2:3" x14ac:dyDescent="0.25">
      <c r="B4861" s="31">
        <v>35803</v>
      </c>
      <c r="C4861" s="33">
        <v>104.19</v>
      </c>
    </row>
    <row r="4862" spans="2:3" x14ac:dyDescent="0.25">
      <c r="B4862" s="31">
        <v>35802</v>
      </c>
      <c r="C4862" s="33">
        <v>108.38</v>
      </c>
    </row>
    <row r="4863" spans="2:3" x14ac:dyDescent="0.25">
      <c r="B4863" s="31">
        <v>35801</v>
      </c>
      <c r="C4863" s="33">
        <v>107.19</v>
      </c>
    </row>
    <row r="4864" spans="2:3" x14ac:dyDescent="0.25">
      <c r="B4864" s="31">
        <v>35800</v>
      </c>
      <c r="C4864" s="33">
        <v>112.44</v>
      </c>
    </row>
    <row r="4865" spans="2:3" x14ac:dyDescent="0.25">
      <c r="B4865" s="31">
        <v>35797</v>
      </c>
      <c r="C4865" s="33">
        <v>110.62</v>
      </c>
    </row>
    <row r="4866" spans="2:3" x14ac:dyDescent="0.25">
      <c r="B4866" s="31">
        <v>35795</v>
      </c>
      <c r="C4866" s="33">
        <v>109.5</v>
      </c>
    </row>
    <row r="4867" spans="2:3" x14ac:dyDescent="0.25">
      <c r="B4867" s="31">
        <v>35794</v>
      </c>
      <c r="C4867" s="33">
        <v>109.63</v>
      </c>
    </row>
    <row r="4868" spans="2:3" x14ac:dyDescent="0.25">
      <c r="B4868" s="31">
        <v>35793</v>
      </c>
      <c r="C4868" s="33">
        <v>108.69</v>
      </c>
    </row>
    <row r="4869" spans="2:3" x14ac:dyDescent="0.25">
      <c r="B4869" s="31">
        <v>35790</v>
      </c>
      <c r="C4869" s="33">
        <v>106.69</v>
      </c>
    </row>
    <row r="4870" spans="2:3" x14ac:dyDescent="0.25">
      <c r="B4870" s="31">
        <v>35788</v>
      </c>
      <c r="C4870" s="33">
        <v>104.38</v>
      </c>
    </row>
    <row r="4871" spans="2:3" x14ac:dyDescent="0.25">
      <c r="B4871" s="31">
        <v>35787</v>
      </c>
      <c r="C4871" s="33">
        <v>105.44</v>
      </c>
    </row>
    <row r="4872" spans="2:3" x14ac:dyDescent="0.25">
      <c r="B4872" s="31">
        <v>35786</v>
      </c>
      <c r="C4872" s="33">
        <v>106.81</v>
      </c>
    </row>
    <row r="4873" spans="2:3" x14ac:dyDescent="0.25">
      <c r="B4873" s="31">
        <v>35783</v>
      </c>
      <c r="C4873" s="33">
        <v>108.13</v>
      </c>
    </row>
    <row r="4874" spans="2:3" x14ac:dyDescent="0.25">
      <c r="B4874" s="31">
        <v>35782</v>
      </c>
      <c r="C4874" s="33">
        <v>109.12</v>
      </c>
    </row>
    <row r="4875" spans="2:3" x14ac:dyDescent="0.25">
      <c r="B4875" s="31">
        <v>35781</v>
      </c>
      <c r="C4875" s="33">
        <v>112</v>
      </c>
    </row>
    <row r="4876" spans="2:3" x14ac:dyDescent="0.25">
      <c r="B4876" s="31">
        <v>35780</v>
      </c>
      <c r="C4876" s="33">
        <v>110.87</v>
      </c>
    </row>
    <row r="4877" spans="2:3" x14ac:dyDescent="0.25">
      <c r="B4877" s="31">
        <v>35779</v>
      </c>
      <c r="C4877" s="33">
        <v>112.25</v>
      </c>
    </row>
    <row r="4878" spans="2:3" x14ac:dyDescent="0.25">
      <c r="B4878" s="31">
        <v>35776</v>
      </c>
      <c r="C4878" s="33">
        <v>111.06</v>
      </c>
    </row>
    <row r="4879" spans="2:3" x14ac:dyDescent="0.25">
      <c r="B4879" s="31">
        <v>35775</v>
      </c>
      <c r="C4879" s="33">
        <v>110.31</v>
      </c>
    </row>
    <row r="4880" spans="2:3" x14ac:dyDescent="0.25">
      <c r="B4880" s="31">
        <v>35774</v>
      </c>
      <c r="C4880" s="33">
        <v>112.25</v>
      </c>
    </row>
    <row r="4881" spans="2:3" x14ac:dyDescent="0.25">
      <c r="B4881" s="31">
        <v>35773</v>
      </c>
      <c r="C4881" s="33">
        <v>115.88</v>
      </c>
    </row>
    <row r="4882" spans="2:3" x14ac:dyDescent="0.25">
      <c r="B4882" s="31">
        <v>35772</v>
      </c>
      <c r="C4882" s="33">
        <v>117.38</v>
      </c>
    </row>
    <row r="4883" spans="2:3" x14ac:dyDescent="0.25">
      <c r="B4883" s="31">
        <v>35769</v>
      </c>
      <c r="C4883" s="33">
        <v>117.19</v>
      </c>
    </row>
    <row r="4884" spans="2:3" x14ac:dyDescent="0.25">
      <c r="B4884" s="31">
        <v>35768</v>
      </c>
      <c r="C4884" s="33">
        <v>116.75</v>
      </c>
    </row>
    <row r="4885" spans="2:3" x14ac:dyDescent="0.25">
      <c r="B4885" s="31">
        <v>35767</v>
      </c>
      <c r="C4885" s="33">
        <v>114.75</v>
      </c>
    </row>
    <row r="4886" spans="2:3" x14ac:dyDescent="0.25">
      <c r="B4886" s="31">
        <v>35766</v>
      </c>
      <c r="C4886" s="33">
        <v>114</v>
      </c>
    </row>
    <row r="4887" spans="2:3" x14ac:dyDescent="0.25">
      <c r="B4887" s="31">
        <v>35765</v>
      </c>
      <c r="C4887" s="33">
        <v>115</v>
      </c>
    </row>
    <row r="4888" spans="2:3" x14ac:dyDescent="0.25">
      <c r="B4888" s="31">
        <v>35762</v>
      </c>
      <c r="C4888" s="33">
        <v>108.75</v>
      </c>
    </row>
    <row r="4889" spans="2:3" x14ac:dyDescent="0.25">
      <c r="B4889" s="31">
        <v>35760</v>
      </c>
      <c r="C4889" s="33">
        <v>108.25</v>
      </c>
    </row>
    <row r="4890" spans="2:3" x14ac:dyDescent="0.25">
      <c r="B4890" s="31">
        <v>35759</v>
      </c>
      <c r="C4890" s="33">
        <v>109.44</v>
      </c>
    </row>
    <row r="4891" spans="2:3" x14ac:dyDescent="0.25">
      <c r="B4891" s="31">
        <v>35758</v>
      </c>
      <c r="C4891" s="33">
        <v>110</v>
      </c>
    </row>
    <row r="4892" spans="2:3" x14ac:dyDescent="0.25">
      <c r="B4892" s="31">
        <v>35755</v>
      </c>
      <c r="C4892" s="33">
        <v>113.31</v>
      </c>
    </row>
    <row r="4893" spans="2:3" x14ac:dyDescent="0.25">
      <c r="B4893" s="31">
        <v>35754</v>
      </c>
      <c r="C4893" s="33">
        <v>112.37</v>
      </c>
    </row>
    <row r="4894" spans="2:3" x14ac:dyDescent="0.25">
      <c r="B4894" s="31">
        <v>35753</v>
      </c>
      <c r="C4894" s="33">
        <v>111.38</v>
      </c>
    </row>
    <row r="4895" spans="2:3" x14ac:dyDescent="0.25">
      <c r="B4895" s="31">
        <v>35752</v>
      </c>
      <c r="C4895" s="33">
        <v>107.25</v>
      </c>
    </row>
    <row r="4896" spans="2:3" x14ac:dyDescent="0.25">
      <c r="B4896" s="31">
        <v>35751</v>
      </c>
      <c r="C4896" s="33">
        <v>108.88</v>
      </c>
    </row>
    <row r="4897" spans="2:3" x14ac:dyDescent="0.25">
      <c r="B4897" s="31">
        <v>35748</v>
      </c>
      <c r="C4897" s="33">
        <v>103.63</v>
      </c>
    </row>
    <row r="4898" spans="2:3" x14ac:dyDescent="0.25">
      <c r="B4898" s="31">
        <v>35747</v>
      </c>
      <c r="C4898" s="33">
        <v>107.25</v>
      </c>
    </row>
    <row r="4899" spans="2:3" x14ac:dyDescent="0.25">
      <c r="B4899" s="31">
        <v>35746</v>
      </c>
      <c r="C4899" s="33">
        <v>106.75</v>
      </c>
    </row>
    <row r="4900" spans="2:3" x14ac:dyDescent="0.25">
      <c r="B4900" s="31">
        <v>35745</v>
      </c>
      <c r="C4900" s="33">
        <v>112.37</v>
      </c>
    </row>
    <row r="4901" spans="2:3" x14ac:dyDescent="0.25">
      <c r="B4901" s="31">
        <v>35744</v>
      </c>
      <c r="C4901" s="33">
        <v>114.06</v>
      </c>
    </row>
    <row r="4902" spans="2:3" x14ac:dyDescent="0.25">
      <c r="B4902" s="31">
        <v>35741</v>
      </c>
      <c r="C4902" s="33">
        <v>117.44</v>
      </c>
    </row>
    <row r="4903" spans="2:3" x14ac:dyDescent="0.25">
      <c r="B4903" s="31">
        <v>35740</v>
      </c>
      <c r="C4903" s="33">
        <v>120.06</v>
      </c>
    </row>
    <row r="4904" spans="2:3" x14ac:dyDescent="0.25">
      <c r="B4904" s="31">
        <v>35739</v>
      </c>
      <c r="C4904" s="33">
        <v>119.69</v>
      </c>
    </row>
    <row r="4905" spans="2:3" x14ac:dyDescent="0.25">
      <c r="B4905" s="31">
        <v>35738</v>
      </c>
      <c r="C4905" s="33">
        <v>118.94</v>
      </c>
    </row>
    <row r="4906" spans="2:3" x14ac:dyDescent="0.25">
      <c r="B4906" s="31">
        <v>35737</v>
      </c>
      <c r="C4906" s="33">
        <v>118.69</v>
      </c>
    </row>
    <row r="4907" spans="2:3" x14ac:dyDescent="0.25">
      <c r="B4907" s="31">
        <v>35734</v>
      </c>
      <c r="C4907" s="33">
        <v>115.44</v>
      </c>
    </row>
    <row r="4908" spans="2:3" x14ac:dyDescent="0.25">
      <c r="B4908" s="31">
        <v>35733</v>
      </c>
      <c r="C4908" s="33">
        <v>115.75</v>
      </c>
    </row>
    <row r="4909" spans="2:3" x14ac:dyDescent="0.25">
      <c r="B4909" s="31">
        <v>35732</v>
      </c>
      <c r="C4909" s="33">
        <v>120.25</v>
      </c>
    </row>
    <row r="4910" spans="2:3" x14ac:dyDescent="0.25">
      <c r="B4910" s="31">
        <v>35731</v>
      </c>
      <c r="C4910" s="33">
        <v>119.81</v>
      </c>
    </row>
    <row r="4911" spans="2:3" x14ac:dyDescent="0.25">
      <c r="B4911" s="31">
        <v>35730</v>
      </c>
      <c r="C4911" s="33">
        <v>116.94</v>
      </c>
    </row>
    <row r="4912" spans="2:3" x14ac:dyDescent="0.25">
      <c r="B4912" s="31">
        <v>35727</v>
      </c>
      <c r="C4912" s="33">
        <v>123.62</v>
      </c>
    </row>
    <row r="4913" spans="2:3" x14ac:dyDescent="0.25">
      <c r="B4913" s="31">
        <v>35726</v>
      </c>
      <c r="C4913" s="33">
        <v>122.62</v>
      </c>
    </row>
    <row r="4914" spans="2:3" x14ac:dyDescent="0.25">
      <c r="B4914" s="31">
        <v>35725</v>
      </c>
      <c r="C4914" s="33">
        <v>124.44</v>
      </c>
    </row>
    <row r="4915" spans="2:3" x14ac:dyDescent="0.25">
      <c r="B4915" s="31">
        <v>35724</v>
      </c>
      <c r="C4915" s="33">
        <v>123.69</v>
      </c>
    </row>
    <row r="4916" spans="2:3" x14ac:dyDescent="0.25">
      <c r="B4916" s="31">
        <v>35723</v>
      </c>
      <c r="C4916" s="33">
        <v>121.56</v>
      </c>
    </row>
    <row r="4917" spans="2:3" x14ac:dyDescent="0.25">
      <c r="B4917" s="31">
        <v>35720</v>
      </c>
      <c r="C4917" s="33">
        <v>121.69</v>
      </c>
    </row>
    <row r="4918" spans="2:3" x14ac:dyDescent="0.25">
      <c r="B4918" s="31">
        <v>35719</v>
      </c>
      <c r="C4918" s="33">
        <v>123.81</v>
      </c>
    </row>
    <row r="4919" spans="2:3" x14ac:dyDescent="0.25">
      <c r="B4919" s="31">
        <v>35718</v>
      </c>
      <c r="C4919" s="33">
        <v>123.38</v>
      </c>
    </row>
    <row r="4920" spans="2:3" x14ac:dyDescent="0.25">
      <c r="B4920" s="31">
        <v>35717</v>
      </c>
      <c r="C4920" s="33">
        <v>123.19</v>
      </c>
    </row>
    <row r="4921" spans="2:3" x14ac:dyDescent="0.25">
      <c r="B4921" s="31">
        <v>35716</v>
      </c>
      <c r="C4921" s="33">
        <v>121.94</v>
      </c>
    </row>
    <row r="4922" spans="2:3" x14ac:dyDescent="0.25">
      <c r="B4922" s="31">
        <v>35713</v>
      </c>
      <c r="C4922" s="33">
        <v>121.69</v>
      </c>
    </row>
    <row r="4923" spans="2:3" x14ac:dyDescent="0.25">
      <c r="B4923" s="31">
        <v>35712</v>
      </c>
      <c r="C4923" s="33">
        <v>125.56</v>
      </c>
    </row>
    <row r="4924" spans="2:3" x14ac:dyDescent="0.25">
      <c r="B4924" s="31">
        <v>35711</v>
      </c>
      <c r="C4924" s="33">
        <v>125.69</v>
      </c>
    </row>
    <row r="4925" spans="2:3" x14ac:dyDescent="0.25">
      <c r="B4925" s="31">
        <v>35710</v>
      </c>
      <c r="C4925" s="33">
        <v>126.38</v>
      </c>
    </row>
    <row r="4926" spans="2:3" x14ac:dyDescent="0.25">
      <c r="B4926" s="31">
        <v>35709</v>
      </c>
      <c r="C4926" s="33">
        <v>124.94</v>
      </c>
    </row>
    <row r="4927" spans="2:3" x14ac:dyDescent="0.25">
      <c r="B4927" s="31">
        <v>35706</v>
      </c>
      <c r="C4927" s="33">
        <v>122.62</v>
      </c>
    </row>
    <row r="4928" spans="2:3" x14ac:dyDescent="0.25">
      <c r="B4928" s="31">
        <v>35705</v>
      </c>
      <c r="C4928" s="33">
        <v>120.44</v>
      </c>
    </row>
    <row r="4929" spans="2:3" x14ac:dyDescent="0.25">
      <c r="B4929" s="31">
        <v>35704</v>
      </c>
      <c r="C4929" s="33">
        <v>119.56</v>
      </c>
    </row>
    <row r="4930" spans="2:3" x14ac:dyDescent="0.25">
      <c r="B4930" s="31">
        <v>35703</v>
      </c>
      <c r="C4930" s="33">
        <v>118</v>
      </c>
    </row>
    <row r="4931" spans="2:3" x14ac:dyDescent="0.25">
      <c r="B4931" s="31">
        <v>35702</v>
      </c>
      <c r="C4931" s="33">
        <v>118.44</v>
      </c>
    </row>
    <row r="4932" spans="2:3" x14ac:dyDescent="0.25">
      <c r="B4932" s="31">
        <v>35699</v>
      </c>
      <c r="C4932" s="33">
        <v>117.38</v>
      </c>
    </row>
    <row r="4933" spans="2:3" x14ac:dyDescent="0.25">
      <c r="B4933" s="31">
        <v>35698</v>
      </c>
      <c r="C4933" s="33">
        <v>115.5</v>
      </c>
    </row>
    <row r="4934" spans="2:3" x14ac:dyDescent="0.25">
      <c r="B4934" s="31">
        <v>35697</v>
      </c>
      <c r="C4934" s="33">
        <v>118.31</v>
      </c>
    </row>
    <row r="4935" spans="2:3" x14ac:dyDescent="0.25">
      <c r="B4935" s="31">
        <v>35696</v>
      </c>
      <c r="C4935" s="33">
        <v>117.56</v>
      </c>
    </row>
    <row r="4936" spans="2:3" x14ac:dyDescent="0.25">
      <c r="B4936" s="31">
        <v>35695</v>
      </c>
      <c r="C4936" s="33">
        <v>118.25</v>
      </c>
    </row>
    <row r="4937" spans="2:3" x14ac:dyDescent="0.25">
      <c r="B4937" s="31">
        <v>35692</v>
      </c>
      <c r="C4937" s="33">
        <v>117.56</v>
      </c>
    </row>
    <row r="4938" spans="2:3" x14ac:dyDescent="0.25">
      <c r="B4938" s="31">
        <v>35691</v>
      </c>
      <c r="C4938" s="33">
        <v>117.62</v>
      </c>
    </row>
    <row r="4939" spans="2:3" x14ac:dyDescent="0.25">
      <c r="B4939" s="31">
        <v>35690</v>
      </c>
      <c r="C4939" s="33">
        <v>117.62</v>
      </c>
    </row>
    <row r="4940" spans="2:3" x14ac:dyDescent="0.25">
      <c r="B4940" s="31">
        <v>35689</v>
      </c>
      <c r="C4940" s="33">
        <v>115.56</v>
      </c>
    </row>
    <row r="4941" spans="2:3" x14ac:dyDescent="0.25">
      <c r="B4941" s="31">
        <v>35688</v>
      </c>
      <c r="C4941" s="33">
        <v>112.5</v>
      </c>
    </row>
    <row r="4942" spans="2:3" x14ac:dyDescent="0.25">
      <c r="B4942" s="31">
        <v>35685</v>
      </c>
      <c r="C4942" s="33">
        <v>113</v>
      </c>
    </row>
    <row r="4943" spans="2:3" x14ac:dyDescent="0.25">
      <c r="B4943" s="31">
        <v>35684</v>
      </c>
      <c r="C4943" s="33">
        <v>111.38</v>
      </c>
    </row>
    <row r="4944" spans="2:3" x14ac:dyDescent="0.25">
      <c r="B4944" s="31">
        <v>35683</v>
      </c>
      <c r="C4944" s="33">
        <v>113.06</v>
      </c>
    </row>
    <row r="4945" spans="2:3" x14ac:dyDescent="0.25">
      <c r="B4945" s="31">
        <v>35682</v>
      </c>
      <c r="C4945" s="33">
        <v>115.63</v>
      </c>
    </row>
    <row r="4946" spans="2:3" x14ac:dyDescent="0.25">
      <c r="B4946" s="31">
        <v>35681</v>
      </c>
      <c r="C4946" s="33">
        <v>115.75</v>
      </c>
    </row>
    <row r="4947" spans="2:3" x14ac:dyDescent="0.25">
      <c r="B4947" s="31">
        <v>35678</v>
      </c>
      <c r="C4947" s="33">
        <v>114.5</v>
      </c>
    </row>
    <row r="4948" spans="2:3" x14ac:dyDescent="0.25">
      <c r="B4948" s="31">
        <v>35677</v>
      </c>
      <c r="C4948" s="33">
        <v>114.62</v>
      </c>
    </row>
    <row r="4949" spans="2:3" x14ac:dyDescent="0.25">
      <c r="B4949" s="31">
        <v>35676</v>
      </c>
      <c r="C4949" s="33">
        <v>114.19</v>
      </c>
    </row>
    <row r="4950" spans="2:3" x14ac:dyDescent="0.25">
      <c r="B4950" s="31">
        <v>35675</v>
      </c>
      <c r="C4950" s="33">
        <v>113.75</v>
      </c>
    </row>
    <row r="4951" spans="2:3" x14ac:dyDescent="0.25">
      <c r="B4951" s="31">
        <v>35671</v>
      </c>
      <c r="C4951" s="33">
        <v>111.19</v>
      </c>
    </row>
    <row r="4952" spans="2:3" x14ac:dyDescent="0.25">
      <c r="B4952" s="31">
        <v>35670</v>
      </c>
      <c r="C4952" s="33">
        <v>112.25</v>
      </c>
    </row>
    <row r="4953" spans="2:3" x14ac:dyDescent="0.25">
      <c r="B4953" s="31">
        <v>35669</v>
      </c>
      <c r="C4953" s="33">
        <v>113.62</v>
      </c>
    </row>
    <row r="4954" spans="2:3" x14ac:dyDescent="0.25">
      <c r="B4954" s="31">
        <v>35668</v>
      </c>
      <c r="C4954" s="33">
        <v>112.75</v>
      </c>
    </row>
    <row r="4955" spans="2:3" x14ac:dyDescent="0.25">
      <c r="B4955" s="31">
        <v>35667</v>
      </c>
      <c r="C4955" s="33">
        <v>113.69</v>
      </c>
    </row>
    <row r="4956" spans="2:3" x14ac:dyDescent="0.25">
      <c r="B4956" s="31">
        <v>35664</v>
      </c>
      <c r="C4956" s="33">
        <v>114</v>
      </c>
    </row>
    <row r="4957" spans="2:3" x14ac:dyDescent="0.25">
      <c r="B4957" s="31">
        <v>35663</v>
      </c>
      <c r="C4957" s="33">
        <v>114.13</v>
      </c>
    </row>
    <row r="4958" spans="2:3" x14ac:dyDescent="0.25">
      <c r="B4958" s="31">
        <v>35662</v>
      </c>
      <c r="C4958" s="33">
        <v>114.5</v>
      </c>
    </row>
    <row r="4959" spans="2:3" x14ac:dyDescent="0.25">
      <c r="B4959" s="31">
        <v>35661</v>
      </c>
      <c r="C4959" s="33">
        <v>111.5</v>
      </c>
    </row>
    <row r="4960" spans="2:3" x14ac:dyDescent="0.25">
      <c r="B4960" s="31">
        <v>35660</v>
      </c>
      <c r="C4960" s="33">
        <v>110</v>
      </c>
    </row>
    <row r="4961" spans="2:3" x14ac:dyDescent="0.25">
      <c r="B4961" s="31">
        <v>35657</v>
      </c>
      <c r="C4961" s="33">
        <v>109.88</v>
      </c>
    </row>
    <row r="4962" spans="2:3" x14ac:dyDescent="0.25">
      <c r="B4962" s="31">
        <v>35656</v>
      </c>
      <c r="C4962" s="33">
        <v>111.31</v>
      </c>
    </row>
    <row r="4963" spans="2:3" x14ac:dyDescent="0.25">
      <c r="B4963" s="31">
        <v>35655</v>
      </c>
      <c r="C4963" s="33">
        <v>111.25</v>
      </c>
    </row>
    <row r="4964" spans="2:3" x14ac:dyDescent="0.25">
      <c r="B4964" s="31">
        <v>35654</v>
      </c>
      <c r="C4964" s="33">
        <v>109</v>
      </c>
    </row>
    <row r="4965" spans="2:3" x14ac:dyDescent="0.25">
      <c r="B4965" s="31">
        <v>35653</v>
      </c>
      <c r="C4965" s="33">
        <v>108.75</v>
      </c>
    </row>
    <row r="4966" spans="2:3" x14ac:dyDescent="0.25">
      <c r="B4966" s="31">
        <v>35650</v>
      </c>
      <c r="C4966" s="33">
        <v>107.44</v>
      </c>
    </row>
    <row r="4967" spans="2:3" x14ac:dyDescent="0.25">
      <c r="B4967" s="31">
        <v>35649</v>
      </c>
      <c r="C4967" s="33">
        <v>109</v>
      </c>
    </row>
    <row r="4968" spans="2:3" x14ac:dyDescent="0.25">
      <c r="B4968" s="31">
        <v>35648</v>
      </c>
      <c r="C4968" s="33">
        <v>111.88</v>
      </c>
    </row>
    <row r="4969" spans="2:3" x14ac:dyDescent="0.25">
      <c r="B4969" s="31">
        <v>35647</v>
      </c>
      <c r="C4969" s="33">
        <v>109.56</v>
      </c>
    </row>
    <row r="4970" spans="2:3" x14ac:dyDescent="0.25">
      <c r="B4970" s="31">
        <v>35646</v>
      </c>
      <c r="C4970" s="33">
        <v>111</v>
      </c>
    </row>
    <row r="4971" spans="2:3" x14ac:dyDescent="0.25">
      <c r="B4971" s="31">
        <v>35643</v>
      </c>
      <c r="C4971" s="33">
        <v>112.31</v>
      </c>
    </row>
    <row r="4972" spans="2:3" x14ac:dyDescent="0.25">
      <c r="B4972" s="31">
        <v>35642</v>
      </c>
      <c r="C4972" s="33">
        <v>113.56</v>
      </c>
    </row>
    <row r="4973" spans="2:3" x14ac:dyDescent="0.25">
      <c r="B4973" s="31">
        <v>35641</v>
      </c>
      <c r="C4973" s="33">
        <v>112.5</v>
      </c>
    </row>
    <row r="4974" spans="2:3" x14ac:dyDescent="0.25">
      <c r="B4974" s="31">
        <v>35640</v>
      </c>
      <c r="C4974" s="33">
        <v>108.88</v>
      </c>
    </row>
    <row r="4975" spans="2:3" x14ac:dyDescent="0.25">
      <c r="B4975" s="31">
        <v>35639</v>
      </c>
      <c r="C4975" s="33">
        <v>106.25</v>
      </c>
    </row>
    <row r="4976" spans="2:3" x14ac:dyDescent="0.25">
      <c r="B4976" s="31">
        <v>35636</v>
      </c>
      <c r="C4976" s="33">
        <v>106.06</v>
      </c>
    </row>
    <row r="4977" spans="2:3" x14ac:dyDescent="0.25">
      <c r="B4977" s="31">
        <v>35635</v>
      </c>
      <c r="C4977" s="33">
        <v>107.12</v>
      </c>
    </row>
    <row r="4978" spans="2:3" x14ac:dyDescent="0.25">
      <c r="B4978" s="31">
        <v>35634</v>
      </c>
      <c r="C4978" s="33">
        <v>106</v>
      </c>
    </row>
    <row r="4979" spans="2:3" x14ac:dyDescent="0.25">
      <c r="B4979" s="31">
        <v>35633</v>
      </c>
      <c r="C4979" s="33">
        <v>105.5</v>
      </c>
    </row>
    <row r="4980" spans="2:3" x14ac:dyDescent="0.25">
      <c r="B4980" s="31">
        <v>35632</v>
      </c>
      <c r="C4980" s="33">
        <v>102</v>
      </c>
    </row>
    <row r="4981" spans="2:3" x14ac:dyDescent="0.25">
      <c r="B4981" s="31">
        <v>35629</v>
      </c>
      <c r="C4981" s="33">
        <v>102</v>
      </c>
    </row>
    <row r="4982" spans="2:3" x14ac:dyDescent="0.25">
      <c r="B4982" s="31">
        <v>35628</v>
      </c>
      <c r="C4982" s="33">
        <v>103.25</v>
      </c>
    </row>
    <row r="4983" spans="2:3" x14ac:dyDescent="0.25">
      <c r="B4983" s="31">
        <v>35627</v>
      </c>
      <c r="C4983" s="33">
        <v>102.75</v>
      </c>
    </row>
    <row r="4984" spans="2:3" x14ac:dyDescent="0.25">
      <c r="B4984" s="31">
        <v>35626</v>
      </c>
      <c r="C4984" s="33">
        <v>102.56</v>
      </c>
    </row>
    <row r="4985" spans="2:3" x14ac:dyDescent="0.25">
      <c r="B4985" s="31">
        <v>35625</v>
      </c>
      <c r="C4985" s="33">
        <v>102</v>
      </c>
    </row>
    <row r="4986" spans="2:3" x14ac:dyDescent="0.25">
      <c r="B4986" s="31">
        <v>35622</v>
      </c>
      <c r="C4986" s="33">
        <v>102.06</v>
      </c>
    </row>
    <row r="4987" spans="2:3" x14ac:dyDescent="0.25">
      <c r="B4987" s="31">
        <v>35621</v>
      </c>
      <c r="C4987" s="33">
        <v>101.38</v>
      </c>
    </row>
    <row r="4988" spans="2:3" x14ac:dyDescent="0.25">
      <c r="B4988" s="31">
        <v>35620</v>
      </c>
      <c r="C4988" s="33">
        <v>101.87</v>
      </c>
    </row>
    <row r="4989" spans="2:3" x14ac:dyDescent="0.25">
      <c r="B4989" s="31">
        <v>35619</v>
      </c>
      <c r="C4989" s="33">
        <v>103</v>
      </c>
    </row>
    <row r="4990" spans="2:3" x14ac:dyDescent="0.25">
      <c r="B4990" s="31">
        <v>35618</v>
      </c>
      <c r="C4990" s="33">
        <v>103</v>
      </c>
    </row>
    <row r="4991" spans="2:3" x14ac:dyDescent="0.25">
      <c r="B4991" s="31">
        <v>35614</v>
      </c>
      <c r="C4991" s="33">
        <v>103.25</v>
      </c>
    </row>
    <row r="4992" spans="2:3" x14ac:dyDescent="0.25">
      <c r="B4992" s="31">
        <v>35613</v>
      </c>
      <c r="C4992" s="33">
        <v>102.5</v>
      </c>
    </row>
    <row r="4993" spans="2:3" x14ac:dyDescent="0.25">
      <c r="B4993" s="31">
        <v>35612</v>
      </c>
      <c r="C4993" s="33">
        <v>99.5</v>
      </c>
    </row>
    <row r="4994" spans="2:3" x14ac:dyDescent="0.25">
      <c r="B4994" s="31">
        <v>35611</v>
      </c>
      <c r="C4994" s="33">
        <v>97.06</v>
      </c>
    </row>
    <row r="4995" spans="2:3" x14ac:dyDescent="0.25">
      <c r="B4995" s="31">
        <v>35608</v>
      </c>
      <c r="C4995" s="33">
        <v>97.63</v>
      </c>
    </row>
    <row r="4996" spans="2:3" x14ac:dyDescent="0.25">
      <c r="B4996" s="31">
        <v>35607</v>
      </c>
      <c r="C4996" s="33">
        <v>98.31</v>
      </c>
    </row>
    <row r="4997" spans="2:3" x14ac:dyDescent="0.25">
      <c r="B4997" s="31">
        <v>35606</v>
      </c>
      <c r="C4997" s="33">
        <v>99.69</v>
      </c>
    </row>
    <row r="4998" spans="2:3" x14ac:dyDescent="0.25">
      <c r="B4998" s="31">
        <v>35605</v>
      </c>
      <c r="C4998" s="33">
        <v>100.5</v>
      </c>
    </row>
    <row r="4999" spans="2:3" x14ac:dyDescent="0.25">
      <c r="B4999" s="31">
        <v>35604</v>
      </c>
      <c r="C4999" s="33">
        <v>100.12</v>
      </c>
    </row>
    <row r="5000" spans="2:3" x14ac:dyDescent="0.25">
      <c r="B5000" s="31">
        <v>35601</v>
      </c>
      <c r="C5000" s="33">
        <v>102.62</v>
      </c>
    </row>
    <row r="5001" spans="2:3" x14ac:dyDescent="0.25">
      <c r="B5001" s="31">
        <v>35600</v>
      </c>
      <c r="C5001" s="33">
        <v>103</v>
      </c>
    </row>
    <row r="5002" spans="2:3" x14ac:dyDescent="0.25">
      <c r="B5002" s="31">
        <v>35599</v>
      </c>
      <c r="C5002" s="33">
        <v>103</v>
      </c>
    </row>
    <row r="5003" spans="2:3" x14ac:dyDescent="0.25">
      <c r="B5003" s="31">
        <v>35598</v>
      </c>
      <c r="C5003" s="33">
        <v>102.38</v>
      </c>
    </row>
    <row r="5004" spans="2:3" x14ac:dyDescent="0.25">
      <c r="B5004" s="31">
        <v>35597</v>
      </c>
      <c r="C5004" s="33">
        <v>102</v>
      </c>
    </row>
    <row r="5005" spans="2:3" x14ac:dyDescent="0.25">
      <c r="B5005" s="31">
        <v>35594</v>
      </c>
      <c r="C5005" s="33">
        <v>101.38</v>
      </c>
    </row>
    <row r="5006" spans="2:3" x14ac:dyDescent="0.25">
      <c r="B5006" s="31">
        <v>35593</v>
      </c>
      <c r="C5006" s="33">
        <v>100.75</v>
      </c>
    </row>
    <row r="5007" spans="2:3" x14ac:dyDescent="0.25">
      <c r="B5007" s="31">
        <v>35592</v>
      </c>
      <c r="C5007" s="33">
        <v>99.38</v>
      </c>
    </row>
    <row r="5008" spans="2:3" x14ac:dyDescent="0.25">
      <c r="B5008" s="31">
        <v>35591</v>
      </c>
      <c r="C5008" s="33">
        <v>99.88</v>
      </c>
    </row>
    <row r="5009" spans="2:3" x14ac:dyDescent="0.25">
      <c r="B5009" s="31">
        <v>35590</v>
      </c>
      <c r="C5009" s="33">
        <v>97.63</v>
      </c>
    </row>
    <row r="5010" spans="2:3" x14ac:dyDescent="0.25">
      <c r="B5010" s="31">
        <v>35587</v>
      </c>
      <c r="C5010" s="33">
        <v>100.37</v>
      </c>
    </row>
    <row r="5011" spans="2:3" x14ac:dyDescent="0.25">
      <c r="B5011" s="31">
        <v>35586</v>
      </c>
      <c r="C5011" s="33">
        <v>97.5</v>
      </c>
    </row>
    <row r="5012" spans="2:3" x14ac:dyDescent="0.25">
      <c r="B5012" s="31">
        <v>35585</v>
      </c>
      <c r="C5012" s="33">
        <v>96.62</v>
      </c>
    </row>
    <row r="5013" spans="2:3" x14ac:dyDescent="0.25">
      <c r="B5013" s="31">
        <v>35584</v>
      </c>
      <c r="C5013" s="33">
        <v>97</v>
      </c>
    </row>
    <row r="5014" spans="2:3" x14ac:dyDescent="0.25">
      <c r="B5014" s="31">
        <v>35583</v>
      </c>
      <c r="C5014" s="33">
        <v>94.5</v>
      </c>
    </row>
    <row r="5015" spans="2:3" x14ac:dyDescent="0.25">
      <c r="B5015" s="31">
        <v>35580</v>
      </c>
      <c r="C5015" s="33">
        <v>94.5</v>
      </c>
    </row>
    <row r="5016" spans="2:3" x14ac:dyDescent="0.25">
      <c r="B5016" s="31">
        <v>35579</v>
      </c>
      <c r="C5016" s="33">
        <v>92.87</v>
      </c>
    </row>
    <row r="5017" spans="2:3" x14ac:dyDescent="0.25">
      <c r="B5017" s="31">
        <v>35578</v>
      </c>
      <c r="C5017" s="33">
        <v>93.62</v>
      </c>
    </row>
    <row r="5018" spans="2:3" x14ac:dyDescent="0.25">
      <c r="B5018" s="31">
        <v>35577</v>
      </c>
      <c r="C5018" s="33">
        <v>93.25</v>
      </c>
    </row>
    <row r="5019" spans="2:3" x14ac:dyDescent="0.25">
      <c r="B5019" s="31">
        <v>35573</v>
      </c>
      <c r="C5019" s="33">
        <v>95.12</v>
      </c>
    </row>
    <row r="5020" spans="2:3" x14ac:dyDescent="0.25">
      <c r="B5020" s="31">
        <v>35572</v>
      </c>
      <c r="C5020" s="33">
        <v>94.63</v>
      </c>
    </row>
    <row r="5021" spans="2:3" x14ac:dyDescent="0.25">
      <c r="B5021" s="31">
        <v>35571</v>
      </c>
      <c r="C5021" s="33">
        <v>93.13</v>
      </c>
    </row>
    <row r="5022" spans="2:3" x14ac:dyDescent="0.25">
      <c r="B5022" s="31">
        <v>35570</v>
      </c>
      <c r="C5022" s="33">
        <v>96.5</v>
      </c>
    </row>
    <row r="5023" spans="2:3" x14ac:dyDescent="0.25">
      <c r="B5023" s="31">
        <v>35569</v>
      </c>
      <c r="C5023" s="33">
        <v>92.62</v>
      </c>
    </row>
    <row r="5024" spans="2:3" x14ac:dyDescent="0.25">
      <c r="B5024" s="31">
        <v>35566</v>
      </c>
      <c r="C5024" s="33">
        <v>93.62</v>
      </c>
    </row>
    <row r="5025" spans="2:3" x14ac:dyDescent="0.25">
      <c r="B5025" s="31">
        <v>35565</v>
      </c>
      <c r="C5025" s="33">
        <v>97.12</v>
      </c>
    </row>
    <row r="5026" spans="2:3" x14ac:dyDescent="0.25">
      <c r="B5026" s="31">
        <v>35564</v>
      </c>
      <c r="C5026" s="33">
        <v>98.38</v>
      </c>
    </row>
    <row r="5027" spans="2:3" x14ac:dyDescent="0.25">
      <c r="B5027" s="31">
        <v>35563</v>
      </c>
      <c r="C5027" s="33">
        <v>97.12</v>
      </c>
    </row>
    <row r="5028" spans="2:3" x14ac:dyDescent="0.25">
      <c r="B5028" s="31">
        <v>35562</v>
      </c>
      <c r="C5028" s="33">
        <v>99</v>
      </c>
    </row>
    <row r="5029" spans="2:3" x14ac:dyDescent="0.25">
      <c r="B5029" s="31">
        <v>35559</v>
      </c>
      <c r="C5029" s="33">
        <v>97.88</v>
      </c>
    </row>
    <row r="5030" spans="2:3" x14ac:dyDescent="0.25">
      <c r="B5030" s="31">
        <v>35558</v>
      </c>
      <c r="C5030" s="33">
        <v>95.87</v>
      </c>
    </row>
    <row r="5031" spans="2:3" x14ac:dyDescent="0.25">
      <c r="B5031" s="31">
        <v>35557</v>
      </c>
      <c r="C5031" s="33">
        <v>95.38</v>
      </c>
    </row>
    <row r="5032" spans="2:3" x14ac:dyDescent="0.25">
      <c r="B5032" s="31">
        <v>35556</v>
      </c>
      <c r="C5032" s="33">
        <v>98.25</v>
      </c>
    </row>
    <row r="5033" spans="2:3" x14ac:dyDescent="0.25">
      <c r="B5033" s="31">
        <v>35555</v>
      </c>
      <c r="C5033" s="33">
        <v>97</v>
      </c>
    </row>
    <row r="5034" spans="2:3" x14ac:dyDescent="0.25">
      <c r="B5034" s="31">
        <v>35552</v>
      </c>
      <c r="C5034" s="33">
        <v>95.38</v>
      </c>
    </row>
    <row r="5035" spans="2:3" x14ac:dyDescent="0.25">
      <c r="B5035" s="31">
        <v>35551</v>
      </c>
      <c r="C5035" s="33">
        <v>92.75</v>
      </c>
    </row>
    <row r="5036" spans="2:3" x14ac:dyDescent="0.25">
      <c r="B5036" s="31">
        <v>35550</v>
      </c>
      <c r="C5036" s="33">
        <v>92.12</v>
      </c>
    </row>
    <row r="5037" spans="2:3" x14ac:dyDescent="0.25">
      <c r="B5037" s="31">
        <v>35549</v>
      </c>
      <c r="C5037" s="33">
        <v>90.5</v>
      </c>
    </row>
    <row r="5038" spans="2:3" x14ac:dyDescent="0.25">
      <c r="B5038" s="31">
        <v>35548</v>
      </c>
      <c r="C5038" s="33">
        <v>87.75</v>
      </c>
    </row>
    <row r="5039" spans="2:3" x14ac:dyDescent="0.25">
      <c r="B5039" s="31">
        <v>35545</v>
      </c>
      <c r="C5039" s="33">
        <v>85.37</v>
      </c>
    </row>
    <row r="5040" spans="2:3" x14ac:dyDescent="0.25">
      <c r="B5040" s="31">
        <v>35544</v>
      </c>
      <c r="C5040" s="33">
        <v>85.37</v>
      </c>
    </row>
    <row r="5041" spans="2:3" x14ac:dyDescent="0.25">
      <c r="B5041" s="31">
        <v>35543</v>
      </c>
      <c r="C5041" s="33">
        <v>86</v>
      </c>
    </row>
    <row r="5042" spans="2:3" x14ac:dyDescent="0.25">
      <c r="B5042" s="31">
        <v>35542</v>
      </c>
      <c r="C5042" s="33">
        <v>87.62</v>
      </c>
    </row>
    <row r="5043" spans="2:3" x14ac:dyDescent="0.25">
      <c r="B5043" s="31">
        <v>35541</v>
      </c>
      <c r="C5043" s="33">
        <v>85.5</v>
      </c>
    </row>
    <row r="5044" spans="2:3" x14ac:dyDescent="0.25">
      <c r="B5044" s="31">
        <v>35538</v>
      </c>
      <c r="C5044" s="33">
        <v>87.5</v>
      </c>
    </row>
    <row r="5045" spans="2:3" x14ac:dyDescent="0.25">
      <c r="B5045" s="31">
        <v>35537</v>
      </c>
      <c r="C5045" s="33">
        <v>89.87</v>
      </c>
    </row>
    <row r="5046" spans="2:3" x14ac:dyDescent="0.25">
      <c r="B5046" s="31">
        <v>35536</v>
      </c>
      <c r="C5046" s="33">
        <v>89.62</v>
      </c>
    </row>
    <row r="5047" spans="2:3" x14ac:dyDescent="0.25">
      <c r="B5047" s="31">
        <v>35535</v>
      </c>
      <c r="C5047" s="33">
        <v>92.62</v>
      </c>
    </row>
    <row r="5048" spans="2:3" x14ac:dyDescent="0.25">
      <c r="B5048" s="31">
        <v>35534</v>
      </c>
      <c r="C5048" s="33">
        <v>90.5</v>
      </c>
    </row>
    <row r="5049" spans="2:3" x14ac:dyDescent="0.25">
      <c r="B5049" s="31">
        <v>35531</v>
      </c>
      <c r="C5049" s="33">
        <v>90.25</v>
      </c>
    </row>
    <row r="5050" spans="2:3" x14ac:dyDescent="0.25">
      <c r="B5050" s="31">
        <v>35530</v>
      </c>
      <c r="C5050" s="33">
        <v>94.12</v>
      </c>
    </row>
    <row r="5051" spans="2:3" x14ac:dyDescent="0.25">
      <c r="B5051" s="31">
        <v>35529</v>
      </c>
      <c r="C5051" s="33">
        <v>95.5</v>
      </c>
    </row>
    <row r="5052" spans="2:3" x14ac:dyDescent="0.25">
      <c r="B5052" s="31">
        <v>35528</v>
      </c>
      <c r="C5052" s="33">
        <v>96.88</v>
      </c>
    </row>
    <row r="5053" spans="2:3" x14ac:dyDescent="0.25">
      <c r="B5053" s="31">
        <v>35527</v>
      </c>
      <c r="C5053" s="33">
        <v>94.25</v>
      </c>
    </row>
    <row r="5054" spans="2:3" x14ac:dyDescent="0.25">
      <c r="B5054" s="31">
        <v>35524</v>
      </c>
      <c r="C5054" s="33">
        <v>93.88</v>
      </c>
    </row>
    <row r="5055" spans="2:3" x14ac:dyDescent="0.25">
      <c r="B5055" s="31">
        <v>35523</v>
      </c>
      <c r="C5055" s="33">
        <v>93.5</v>
      </c>
    </row>
    <row r="5056" spans="2:3" x14ac:dyDescent="0.25">
      <c r="B5056" s="31">
        <v>35522</v>
      </c>
      <c r="C5056" s="33">
        <v>92.38</v>
      </c>
    </row>
    <row r="5057" spans="2:3" x14ac:dyDescent="0.25">
      <c r="B5057" s="31">
        <v>35521</v>
      </c>
      <c r="C5057" s="33">
        <v>95.62</v>
      </c>
    </row>
    <row r="5058" spans="2:3" x14ac:dyDescent="0.25">
      <c r="B5058" s="31">
        <v>35520</v>
      </c>
      <c r="C5058" s="33">
        <v>93.88</v>
      </c>
    </row>
    <row r="5059" spans="2:3" x14ac:dyDescent="0.25">
      <c r="B5059" s="31">
        <v>35516</v>
      </c>
      <c r="C5059" s="33">
        <v>96.38</v>
      </c>
    </row>
    <row r="5060" spans="2:3" x14ac:dyDescent="0.25">
      <c r="B5060" s="31">
        <v>35515</v>
      </c>
      <c r="C5060" s="33">
        <v>99.88</v>
      </c>
    </row>
    <row r="5061" spans="2:3" x14ac:dyDescent="0.25">
      <c r="B5061" s="31">
        <v>35514</v>
      </c>
      <c r="C5061" s="33">
        <v>101.75</v>
      </c>
    </row>
    <row r="5062" spans="2:3" x14ac:dyDescent="0.25">
      <c r="B5062" s="31">
        <v>35513</v>
      </c>
      <c r="C5062" s="33">
        <v>103.37</v>
      </c>
    </row>
    <row r="5063" spans="2:3" x14ac:dyDescent="0.25">
      <c r="B5063" s="31">
        <v>35510</v>
      </c>
      <c r="C5063" s="33">
        <v>102</v>
      </c>
    </row>
    <row r="5064" spans="2:3" x14ac:dyDescent="0.25">
      <c r="B5064" s="31">
        <v>35509</v>
      </c>
      <c r="C5064" s="33">
        <v>101.75</v>
      </c>
    </row>
    <row r="5065" spans="2:3" x14ac:dyDescent="0.25">
      <c r="B5065" s="31">
        <v>35508</v>
      </c>
      <c r="C5065" s="33">
        <v>101.38</v>
      </c>
    </row>
    <row r="5066" spans="2:3" x14ac:dyDescent="0.25">
      <c r="B5066" s="31">
        <v>35507</v>
      </c>
      <c r="C5066" s="33">
        <v>99.5</v>
      </c>
    </row>
    <row r="5067" spans="2:3" x14ac:dyDescent="0.25">
      <c r="B5067" s="31">
        <v>35506</v>
      </c>
      <c r="C5067" s="33">
        <v>102.75</v>
      </c>
    </row>
    <row r="5068" spans="2:3" x14ac:dyDescent="0.25">
      <c r="B5068" s="31">
        <v>35503</v>
      </c>
      <c r="C5068" s="33">
        <v>100.37</v>
      </c>
    </row>
    <row r="5069" spans="2:3" x14ac:dyDescent="0.25">
      <c r="B5069" s="31">
        <v>35502</v>
      </c>
      <c r="C5069" s="33">
        <v>99.13</v>
      </c>
    </row>
    <row r="5070" spans="2:3" x14ac:dyDescent="0.25">
      <c r="B5070" s="31">
        <v>35501</v>
      </c>
      <c r="C5070" s="33">
        <v>103.88</v>
      </c>
    </row>
    <row r="5071" spans="2:3" x14ac:dyDescent="0.25">
      <c r="B5071" s="31">
        <v>35500</v>
      </c>
      <c r="C5071" s="33">
        <v>106.25</v>
      </c>
    </row>
    <row r="5072" spans="2:3" x14ac:dyDescent="0.25">
      <c r="B5072" s="31">
        <v>35499</v>
      </c>
      <c r="C5072" s="33">
        <v>109.63</v>
      </c>
    </row>
    <row r="5073" spans="2:3" x14ac:dyDescent="0.25">
      <c r="B5073" s="31">
        <v>35496</v>
      </c>
      <c r="C5073" s="33">
        <v>106.5</v>
      </c>
    </row>
    <row r="5074" spans="2:3" x14ac:dyDescent="0.25">
      <c r="B5074" s="31">
        <v>35495</v>
      </c>
      <c r="C5074" s="33">
        <v>102.75</v>
      </c>
    </row>
    <row r="5075" spans="2:3" x14ac:dyDescent="0.25">
      <c r="B5075" s="31">
        <v>35494</v>
      </c>
      <c r="C5075" s="33">
        <v>103.75</v>
      </c>
    </row>
    <row r="5076" spans="2:3" x14ac:dyDescent="0.25">
      <c r="B5076" s="31">
        <v>35493</v>
      </c>
      <c r="C5076" s="33">
        <v>101.75</v>
      </c>
    </row>
    <row r="5077" spans="2:3" x14ac:dyDescent="0.25">
      <c r="B5077" s="31">
        <v>35492</v>
      </c>
      <c r="C5077" s="33">
        <v>102</v>
      </c>
    </row>
    <row r="5078" spans="2:3" x14ac:dyDescent="0.25">
      <c r="B5078" s="31">
        <v>35489</v>
      </c>
      <c r="C5078" s="33">
        <v>100.12</v>
      </c>
    </row>
    <row r="5079" spans="2:3" x14ac:dyDescent="0.25">
      <c r="B5079" s="31">
        <v>35488</v>
      </c>
      <c r="C5079" s="33">
        <v>100.88</v>
      </c>
    </row>
    <row r="5080" spans="2:3" x14ac:dyDescent="0.25">
      <c r="B5080" s="31">
        <v>35487</v>
      </c>
      <c r="C5080" s="33">
        <v>103.25</v>
      </c>
    </row>
    <row r="5081" spans="2:3" x14ac:dyDescent="0.25">
      <c r="B5081" s="31">
        <v>35486</v>
      </c>
      <c r="C5081" s="33">
        <v>105.88</v>
      </c>
    </row>
    <row r="5082" spans="2:3" x14ac:dyDescent="0.25">
      <c r="B5082" s="31">
        <v>35485</v>
      </c>
      <c r="C5082" s="33">
        <v>104.62</v>
      </c>
    </row>
    <row r="5083" spans="2:3" x14ac:dyDescent="0.25">
      <c r="B5083" s="31">
        <v>35482</v>
      </c>
      <c r="C5083" s="33">
        <v>102.5</v>
      </c>
    </row>
    <row r="5084" spans="2:3" x14ac:dyDescent="0.25">
      <c r="B5084" s="31">
        <v>35481</v>
      </c>
      <c r="C5084" s="33">
        <v>102.25</v>
      </c>
    </row>
    <row r="5085" spans="2:3" x14ac:dyDescent="0.25">
      <c r="B5085" s="31">
        <v>35480</v>
      </c>
      <c r="C5085" s="33">
        <v>104</v>
      </c>
    </row>
    <row r="5086" spans="2:3" x14ac:dyDescent="0.25">
      <c r="B5086" s="31">
        <v>35479</v>
      </c>
      <c r="C5086" s="33">
        <v>101.62</v>
      </c>
    </row>
    <row r="5087" spans="2:3" x14ac:dyDescent="0.25">
      <c r="B5087" s="31">
        <v>35475</v>
      </c>
      <c r="C5087" s="33">
        <v>101.75</v>
      </c>
    </row>
    <row r="5088" spans="2:3" x14ac:dyDescent="0.25">
      <c r="B5088" s="31">
        <v>35474</v>
      </c>
      <c r="C5088" s="33">
        <v>100.88</v>
      </c>
    </row>
    <row r="5089" spans="2:3" x14ac:dyDescent="0.25">
      <c r="B5089" s="31">
        <v>35473</v>
      </c>
      <c r="C5089" s="33">
        <v>99.62</v>
      </c>
    </row>
    <row r="5090" spans="2:3" x14ac:dyDescent="0.25">
      <c r="B5090" s="31">
        <v>35472</v>
      </c>
      <c r="C5090" s="33">
        <v>98.62</v>
      </c>
    </row>
    <row r="5091" spans="2:3" x14ac:dyDescent="0.25">
      <c r="B5091" s="31">
        <v>35471</v>
      </c>
      <c r="C5091" s="33">
        <v>97.5</v>
      </c>
    </row>
    <row r="5092" spans="2:3" x14ac:dyDescent="0.25">
      <c r="B5092" s="31">
        <v>35468</v>
      </c>
      <c r="C5092" s="33">
        <v>97.88</v>
      </c>
    </row>
    <row r="5093" spans="2:3" x14ac:dyDescent="0.25">
      <c r="B5093" s="31">
        <v>35467</v>
      </c>
      <c r="C5093" s="33">
        <v>95</v>
      </c>
    </row>
    <row r="5094" spans="2:3" x14ac:dyDescent="0.25">
      <c r="B5094" s="31">
        <v>35466</v>
      </c>
      <c r="C5094" s="33">
        <v>95</v>
      </c>
    </row>
    <row r="5095" spans="2:3" x14ac:dyDescent="0.25">
      <c r="B5095" s="31">
        <v>35465</v>
      </c>
      <c r="C5095" s="33">
        <v>96.25</v>
      </c>
    </row>
    <row r="5096" spans="2:3" x14ac:dyDescent="0.25">
      <c r="B5096" s="31">
        <v>35464</v>
      </c>
      <c r="C5096" s="33">
        <v>93.75</v>
      </c>
    </row>
    <row r="5097" spans="2:3" x14ac:dyDescent="0.25">
      <c r="B5097" s="31">
        <v>35461</v>
      </c>
      <c r="C5097" s="33">
        <v>92.5</v>
      </c>
    </row>
    <row r="5098" spans="2:3" x14ac:dyDescent="0.25">
      <c r="B5098" s="31">
        <v>35460</v>
      </c>
      <c r="C5098" s="33">
        <v>91.75</v>
      </c>
    </row>
    <row r="5099" spans="2:3" x14ac:dyDescent="0.25">
      <c r="B5099" s="31">
        <v>35459</v>
      </c>
      <c r="C5099" s="33">
        <v>89.62</v>
      </c>
    </row>
    <row r="5100" spans="2:3" x14ac:dyDescent="0.25">
      <c r="B5100" s="31">
        <v>35458</v>
      </c>
      <c r="C5100" s="33">
        <v>88.5</v>
      </c>
    </row>
    <row r="5101" spans="2:3" x14ac:dyDescent="0.25">
      <c r="B5101" s="31">
        <v>35457</v>
      </c>
      <c r="C5101" s="33">
        <v>88.63</v>
      </c>
    </row>
    <row r="5102" spans="2:3" x14ac:dyDescent="0.25">
      <c r="B5102" s="31">
        <v>35454</v>
      </c>
      <c r="C5102" s="33">
        <v>89.12</v>
      </c>
    </row>
    <row r="5103" spans="2:3" x14ac:dyDescent="0.25">
      <c r="B5103" s="31">
        <v>35453</v>
      </c>
      <c r="C5103" s="33">
        <v>91.12</v>
      </c>
    </row>
    <row r="5104" spans="2:3" x14ac:dyDescent="0.25">
      <c r="B5104" s="31">
        <v>35452</v>
      </c>
      <c r="C5104" s="33">
        <v>92.38</v>
      </c>
    </row>
    <row r="5105" spans="2:3" x14ac:dyDescent="0.25">
      <c r="B5105" s="31">
        <v>35451</v>
      </c>
      <c r="C5105" s="33">
        <v>92.87</v>
      </c>
    </row>
    <row r="5106" spans="2:3" x14ac:dyDescent="0.25">
      <c r="B5106" s="31">
        <v>35450</v>
      </c>
      <c r="C5106" s="33">
        <v>92.87</v>
      </c>
    </row>
    <row r="5107" spans="2:3" x14ac:dyDescent="0.25">
      <c r="B5107" s="31">
        <v>35447</v>
      </c>
      <c r="C5107" s="33">
        <v>92</v>
      </c>
    </row>
    <row r="5108" spans="2:3" x14ac:dyDescent="0.25">
      <c r="B5108" s="31">
        <v>35446</v>
      </c>
      <c r="C5108" s="33">
        <v>90.88</v>
      </c>
    </row>
    <row r="5109" spans="2:3" x14ac:dyDescent="0.25">
      <c r="B5109" s="31">
        <v>35445</v>
      </c>
      <c r="C5109" s="33">
        <v>90.62</v>
      </c>
    </row>
    <row r="5110" spans="2:3" x14ac:dyDescent="0.25">
      <c r="B5110" s="31">
        <v>35444</v>
      </c>
      <c r="C5110" s="33">
        <v>89.62</v>
      </c>
    </row>
    <row r="5111" spans="2:3" x14ac:dyDescent="0.25">
      <c r="B5111" s="31">
        <v>35443</v>
      </c>
      <c r="C5111" s="33">
        <v>87.5</v>
      </c>
    </row>
    <row r="5112" spans="2:3" x14ac:dyDescent="0.25">
      <c r="B5112" s="31">
        <v>35440</v>
      </c>
      <c r="C5112" s="33">
        <v>87.75</v>
      </c>
    </row>
    <row r="5113" spans="2:3" x14ac:dyDescent="0.25">
      <c r="B5113" s="31">
        <v>35439</v>
      </c>
      <c r="C5113" s="33">
        <v>88.37</v>
      </c>
    </row>
    <row r="5114" spans="2:3" x14ac:dyDescent="0.25">
      <c r="B5114" s="31">
        <v>35438</v>
      </c>
      <c r="C5114" s="33">
        <v>87.62</v>
      </c>
    </row>
    <row r="5115" spans="2:3" x14ac:dyDescent="0.25">
      <c r="B5115" s="31">
        <v>35437</v>
      </c>
      <c r="C5115" s="33">
        <v>86.75</v>
      </c>
    </row>
    <row r="5116" spans="2:3" x14ac:dyDescent="0.25">
      <c r="B5116" s="31">
        <v>35436</v>
      </c>
      <c r="C5116" s="33">
        <v>87.38</v>
      </c>
    </row>
    <row r="5117" spans="2:3" x14ac:dyDescent="0.25">
      <c r="B5117" s="31">
        <v>35433</v>
      </c>
      <c r="C5117" s="33">
        <v>88.25</v>
      </c>
    </row>
    <row r="5118" spans="2:3" x14ac:dyDescent="0.25">
      <c r="B5118" s="31">
        <v>35432</v>
      </c>
      <c r="C5118" s="33">
        <v>88</v>
      </c>
    </row>
    <row r="5119" spans="2:3" x14ac:dyDescent="0.25">
      <c r="B5119" s="31">
        <v>35430</v>
      </c>
      <c r="C5119" s="33">
        <v>89.38</v>
      </c>
    </row>
    <row r="5120" spans="2:3" x14ac:dyDescent="0.25">
      <c r="B5120" s="31">
        <v>35429</v>
      </c>
      <c r="C5120" s="33">
        <v>91.75</v>
      </c>
    </row>
    <row r="5121" spans="2:3" x14ac:dyDescent="0.25">
      <c r="B5121" s="31">
        <v>35426</v>
      </c>
      <c r="C5121" s="33">
        <v>92.12</v>
      </c>
    </row>
    <row r="5122" spans="2:3" x14ac:dyDescent="0.25">
      <c r="B5122" s="31">
        <v>35425</v>
      </c>
      <c r="C5122" s="33">
        <v>92.5</v>
      </c>
    </row>
    <row r="5123" spans="2:3" x14ac:dyDescent="0.25">
      <c r="B5123" s="31">
        <v>35423</v>
      </c>
      <c r="C5123" s="33">
        <v>91.5</v>
      </c>
    </row>
    <row r="5124" spans="2:3" x14ac:dyDescent="0.25">
      <c r="B5124" s="31">
        <v>35422</v>
      </c>
      <c r="C5124" s="33">
        <v>91.63</v>
      </c>
    </row>
    <row r="5125" spans="2:3" x14ac:dyDescent="0.25">
      <c r="B5125" s="31">
        <v>35419</v>
      </c>
      <c r="C5125" s="33">
        <v>91.5</v>
      </c>
    </row>
    <row r="5126" spans="2:3" x14ac:dyDescent="0.25">
      <c r="B5126" s="31">
        <v>35418</v>
      </c>
      <c r="C5126" s="33">
        <v>90.75</v>
      </c>
    </row>
    <row r="5127" spans="2:3" x14ac:dyDescent="0.25">
      <c r="B5127" s="31">
        <v>35417</v>
      </c>
      <c r="C5127" s="33">
        <v>87.38</v>
      </c>
    </row>
    <row r="5128" spans="2:3" x14ac:dyDescent="0.25">
      <c r="B5128" s="31">
        <v>35416</v>
      </c>
      <c r="C5128" s="33">
        <v>87.62</v>
      </c>
    </row>
    <row r="5129" spans="2:3" x14ac:dyDescent="0.25">
      <c r="B5129" s="31">
        <v>35415</v>
      </c>
      <c r="C5129" s="33">
        <v>85.12</v>
      </c>
    </row>
    <row r="5130" spans="2:3" x14ac:dyDescent="0.25">
      <c r="B5130" s="31">
        <v>35412</v>
      </c>
      <c r="C5130" s="33">
        <v>85.5</v>
      </c>
    </row>
    <row r="5131" spans="2:3" x14ac:dyDescent="0.25">
      <c r="B5131" s="31">
        <v>35411</v>
      </c>
      <c r="C5131" s="33">
        <v>86.87</v>
      </c>
    </row>
    <row r="5132" spans="2:3" x14ac:dyDescent="0.25">
      <c r="B5132" s="31">
        <v>35410</v>
      </c>
      <c r="C5132" s="33">
        <v>88.63</v>
      </c>
    </row>
    <row r="5133" spans="2:3" x14ac:dyDescent="0.25">
      <c r="B5133" s="31">
        <v>35409</v>
      </c>
      <c r="C5133" s="33">
        <v>89.87</v>
      </c>
    </row>
    <row r="5134" spans="2:3" x14ac:dyDescent="0.25">
      <c r="B5134" s="31">
        <v>35408</v>
      </c>
      <c r="C5134" s="33">
        <v>89.87</v>
      </c>
    </row>
    <row r="5135" spans="2:3" x14ac:dyDescent="0.25">
      <c r="B5135" s="31">
        <v>35405</v>
      </c>
      <c r="C5135" s="33">
        <v>89.5</v>
      </c>
    </row>
    <row r="5136" spans="2:3" x14ac:dyDescent="0.25">
      <c r="B5136" s="31">
        <v>35404</v>
      </c>
      <c r="C5136" s="33">
        <v>88.88</v>
      </c>
    </row>
    <row r="5137" spans="2:3" x14ac:dyDescent="0.25">
      <c r="B5137" s="31">
        <v>35403</v>
      </c>
      <c r="C5137" s="33">
        <v>90.62</v>
      </c>
    </row>
    <row r="5138" spans="2:3" x14ac:dyDescent="0.25">
      <c r="B5138" s="31">
        <v>35402</v>
      </c>
      <c r="C5138" s="33">
        <v>91</v>
      </c>
    </row>
    <row r="5139" spans="2:3" x14ac:dyDescent="0.25">
      <c r="B5139" s="31">
        <v>35401</v>
      </c>
      <c r="C5139" s="33">
        <v>93.13</v>
      </c>
    </row>
    <row r="5140" spans="2:3" x14ac:dyDescent="0.25">
      <c r="B5140" s="31">
        <v>35398</v>
      </c>
      <c r="C5140" s="33">
        <v>94.5</v>
      </c>
    </row>
    <row r="5141" spans="2:3" x14ac:dyDescent="0.25">
      <c r="B5141" s="31">
        <v>35396</v>
      </c>
      <c r="C5141" s="33">
        <v>94</v>
      </c>
    </row>
    <row r="5142" spans="2:3" x14ac:dyDescent="0.25">
      <c r="B5142" s="31">
        <v>35395</v>
      </c>
      <c r="C5142" s="33">
        <v>94.12</v>
      </c>
    </row>
    <row r="5143" spans="2:3" x14ac:dyDescent="0.25">
      <c r="B5143" s="31">
        <v>35394</v>
      </c>
      <c r="C5143" s="33">
        <v>95.38</v>
      </c>
    </row>
    <row r="5144" spans="2:3" x14ac:dyDescent="0.25">
      <c r="B5144" s="31">
        <v>35391</v>
      </c>
      <c r="C5144" s="33">
        <v>91.5</v>
      </c>
    </row>
    <row r="5145" spans="2:3" x14ac:dyDescent="0.25">
      <c r="B5145" s="31">
        <v>35390</v>
      </c>
      <c r="C5145" s="33">
        <v>90.75</v>
      </c>
    </row>
    <row r="5146" spans="2:3" x14ac:dyDescent="0.25">
      <c r="B5146" s="31">
        <v>35389</v>
      </c>
      <c r="C5146" s="33">
        <v>92.25</v>
      </c>
    </row>
    <row r="5147" spans="2:3" x14ac:dyDescent="0.25">
      <c r="B5147" s="31">
        <v>35388</v>
      </c>
      <c r="C5147" s="33">
        <v>92.5</v>
      </c>
    </row>
    <row r="5148" spans="2:3" x14ac:dyDescent="0.25">
      <c r="B5148" s="31">
        <v>35387</v>
      </c>
      <c r="C5148" s="33">
        <v>89.5</v>
      </c>
    </row>
    <row r="5149" spans="2:3" x14ac:dyDescent="0.25">
      <c r="B5149" s="31">
        <v>35384</v>
      </c>
      <c r="C5149" s="33">
        <v>88.5</v>
      </c>
    </row>
    <row r="5150" spans="2:3" x14ac:dyDescent="0.25">
      <c r="B5150" s="31">
        <v>35383</v>
      </c>
      <c r="C5150" s="33">
        <v>88.75</v>
      </c>
    </row>
    <row r="5151" spans="2:3" x14ac:dyDescent="0.25">
      <c r="B5151" s="31">
        <v>35382</v>
      </c>
      <c r="C5151" s="33">
        <v>86.75</v>
      </c>
    </row>
    <row r="5152" spans="2:3" x14ac:dyDescent="0.25">
      <c r="B5152" s="31">
        <v>35381</v>
      </c>
      <c r="C5152" s="33">
        <v>87.75</v>
      </c>
    </row>
    <row r="5153" spans="2:3" x14ac:dyDescent="0.25">
      <c r="B5153" s="31">
        <v>35380</v>
      </c>
      <c r="C5153" s="33">
        <v>88.75</v>
      </c>
    </row>
    <row r="5154" spans="2:3" x14ac:dyDescent="0.25">
      <c r="B5154" s="31">
        <v>35377</v>
      </c>
      <c r="C5154" s="33">
        <v>89.75</v>
      </c>
    </row>
    <row r="5155" spans="2:3" x14ac:dyDescent="0.25">
      <c r="B5155" s="31">
        <v>35376</v>
      </c>
      <c r="C5155" s="33">
        <v>89.62</v>
      </c>
    </row>
    <row r="5156" spans="2:3" x14ac:dyDescent="0.25">
      <c r="B5156" s="31">
        <v>35375</v>
      </c>
      <c r="C5156" s="33">
        <v>89</v>
      </c>
    </row>
    <row r="5157" spans="2:3" x14ac:dyDescent="0.25">
      <c r="B5157" s="31">
        <v>35374</v>
      </c>
      <c r="C5157" s="33">
        <v>88.5</v>
      </c>
    </row>
    <row r="5158" spans="2:3" x14ac:dyDescent="0.25">
      <c r="B5158" s="31">
        <v>35373</v>
      </c>
      <c r="C5158" s="33">
        <v>86.5</v>
      </c>
    </row>
    <row r="5159" spans="2:3" x14ac:dyDescent="0.25">
      <c r="B5159" s="31">
        <v>35370</v>
      </c>
      <c r="C5159" s="33">
        <v>85.63</v>
      </c>
    </row>
    <row r="5160" spans="2:3" x14ac:dyDescent="0.25">
      <c r="B5160" s="31">
        <v>35369</v>
      </c>
      <c r="C5160" s="33">
        <v>85.75</v>
      </c>
    </row>
    <row r="5161" spans="2:3" x14ac:dyDescent="0.25">
      <c r="B5161" s="31">
        <v>35368</v>
      </c>
      <c r="C5161" s="33">
        <v>85.37</v>
      </c>
    </row>
    <row r="5162" spans="2:3" x14ac:dyDescent="0.25">
      <c r="B5162" s="31">
        <v>35367</v>
      </c>
      <c r="C5162" s="33">
        <v>84.5</v>
      </c>
    </row>
    <row r="5163" spans="2:3" x14ac:dyDescent="0.25">
      <c r="B5163" s="31">
        <v>35366</v>
      </c>
      <c r="C5163" s="33">
        <v>83.12</v>
      </c>
    </row>
    <row r="5164" spans="2:3" x14ac:dyDescent="0.25">
      <c r="B5164" s="31">
        <v>35363</v>
      </c>
      <c r="C5164" s="33">
        <v>83.62</v>
      </c>
    </row>
    <row r="5165" spans="2:3" x14ac:dyDescent="0.25">
      <c r="B5165" s="31">
        <v>35362</v>
      </c>
      <c r="C5165" s="33">
        <v>83.38</v>
      </c>
    </row>
    <row r="5166" spans="2:3" x14ac:dyDescent="0.25">
      <c r="B5166" s="31">
        <v>35361</v>
      </c>
      <c r="C5166" s="33">
        <v>82.75</v>
      </c>
    </row>
    <row r="5167" spans="2:3" x14ac:dyDescent="0.25">
      <c r="B5167" s="31">
        <v>35360</v>
      </c>
      <c r="C5167" s="33">
        <v>82.25</v>
      </c>
    </row>
    <row r="5168" spans="2:3" x14ac:dyDescent="0.25">
      <c r="B5168" s="31">
        <v>35359</v>
      </c>
      <c r="C5168" s="33">
        <v>83</v>
      </c>
    </row>
    <row r="5169" spans="2:3" x14ac:dyDescent="0.25">
      <c r="B5169" s="31">
        <v>35356</v>
      </c>
      <c r="C5169" s="33">
        <v>82.37</v>
      </c>
    </row>
    <row r="5170" spans="2:3" x14ac:dyDescent="0.25">
      <c r="B5170" s="31">
        <v>35355</v>
      </c>
      <c r="C5170" s="33">
        <v>81.88</v>
      </c>
    </row>
    <row r="5171" spans="2:3" x14ac:dyDescent="0.25">
      <c r="B5171" s="31">
        <v>35354</v>
      </c>
      <c r="C5171" s="33">
        <v>81.25</v>
      </c>
    </row>
    <row r="5172" spans="2:3" x14ac:dyDescent="0.25">
      <c r="B5172" s="31">
        <v>35353</v>
      </c>
      <c r="C5172" s="33">
        <v>82.5</v>
      </c>
    </row>
    <row r="5173" spans="2:3" x14ac:dyDescent="0.25">
      <c r="B5173" s="31">
        <v>35352</v>
      </c>
      <c r="C5173" s="33">
        <v>82.5</v>
      </c>
    </row>
    <row r="5174" spans="2:3" x14ac:dyDescent="0.25">
      <c r="B5174" s="31">
        <v>35349</v>
      </c>
      <c r="C5174" s="33">
        <v>81.5</v>
      </c>
    </row>
    <row r="5175" spans="2:3" x14ac:dyDescent="0.25">
      <c r="B5175" s="31">
        <v>35348</v>
      </c>
      <c r="C5175" s="33">
        <v>81</v>
      </c>
    </row>
    <row r="5176" spans="2:3" x14ac:dyDescent="0.25">
      <c r="B5176" s="31">
        <v>35347</v>
      </c>
      <c r="C5176" s="33">
        <v>80.5</v>
      </c>
    </row>
    <row r="5177" spans="2:3" x14ac:dyDescent="0.25">
      <c r="B5177" s="31">
        <v>35346</v>
      </c>
      <c r="C5177" s="33">
        <v>81.25</v>
      </c>
    </row>
    <row r="5178" spans="2:3" x14ac:dyDescent="0.25">
      <c r="B5178" s="31">
        <v>35345</v>
      </c>
      <c r="C5178" s="33">
        <v>81.88</v>
      </c>
    </row>
    <row r="5179" spans="2:3" x14ac:dyDescent="0.25">
      <c r="B5179" s="31">
        <v>35342</v>
      </c>
      <c r="C5179" s="33">
        <v>81.75</v>
      </c>
    </row>
    <row r="5180" spans="2:3" x14ac:dyDescent="0.25">
      <c r="B5180" s="31">
        <v>35341</v>
      </c>
      <c r="C5180" s="33">
        <v>80.87</v>
      </c>
    </row>
    <row r="5181" spans="2:3" x14ac:dyDescent="0.25">
      <c r="B5181" s="31">
        <v>35340</v>
      </c>
      <c r="C5181" s="33">
        <v>80.75</v>
      </c>
    </row>
    <row r="5182" spans="2:3" x14ac:dyDescent="0.25">
      <c r="B5182" s="31">
        <v>35339</v>
      </c>
      <c r="C5182" s="33">
        <v>81.13</v>
      </c>
    </row>
    <row r="5183" spans="2:3" x14ac:dyDescent="0.25">
      <c r="B5183" s="31">
        <v>35338</v>
      </c>
      <c r="C5183" s="33">
        <v>80.12</v>
      </c>
    </row>
    <row r="5184" spans="2:3" x14ac:dyDescent="0.25">
      <c r="B5184" s="31">
        <v>35335</v>
      </c>
      <c r="C5184" s="33">
        <v>80.62</v>
      </c>
    </row>
    <row r="5185" spans="2:3" x14ac:dyDescent="0.25">
      <c r="B5185" s="31">
        <v>35334</v>
      </c>
      <c r="C5185" s="33">
        <v>80.62</v>
      </c>
    </row>
    <row r="5186" spans="2:3" x14ac:dyDescent="0.25">
      <c r="B5186" s="31">
        <v>35333</v>
      </c>
      <c r="C5186" s="33">
        <v>79.88</v>
      </c>
    </row>
    <row r="5187" spans="2:3" x14ac:dyDescent="0.25">
      <c r="B5187" s="31">
        <v>35332</v>
      </c>
      <c r="C5187" s="33">
        <v>79.25</v>
      </c>
    </row>
    <row r="5188" spans="2:3" x14ac:dyDescent="0.25">
      <c r="B5188" s="31">
        <v>35331</v>
      </c>
      <c r="C5188" s="33">
        <v>79.25</v>
      </c>
    </row>
    <row r="5189" spans="2:3" x14ac:dyDescent="0.25">
      <c r="B5189" s="31">
        <v>35328</v>
      </c>
      <c r="C5189" s="33">
        <v>78</v>
      </c>
    </row>
    <row r="5190" spans="2:3" x14ac:dyDescent="0.25">
      <c r="B5190" s="31">
        <v>35327</v>
      </c>
      <c r="C5190" s="33">
        <v>77.38</v>
      </c>
    </row>
    <row r="5191" spans="2:3" x14ac:dyDescent="0.25">
      <c r="B5191" s="31">
        <v>35326</v>
      </c>
      <c r="C5191" s="33">
        <v>77.87</v>
      </c>
    </row>
    <row r="5192" spans="2:3" x14ac:dyDescent="0.25">
      <c r="B5192" s="31">
        <v>35325</v>
      </c>
      <c r="C5192" s="33">
        <v>78.13</v>
      </c>
    </row>
    <row r="5193" spans="2:3" x14ac:dyDescent="0.25">
      <c r="B5193" s="31">
        <v>35324</v>
      </c>
      <c r="C5193" s="33">
        <v>79.88</v>
      </c>
    </row>
    <row r="5194" spans="2:3" x14ac:dyDescent="0.25">
      <c r="B5194" s="31">
        <v>35321</v>
      </c>
      <c r="C5194" s="33">
        <v>79.37</v>
      </c>
    </row>
    <row r="5195" spans="2:3" x14ac:dyDescent="0.25">
      <c r="B5195" s="31">
        <v>35320</v>
      </c>
      <c r="C5195" s="33">
        <v>78.38</v>
      </c>
    </row>
    <row r="5196" spans="2:3" x14ac:dyDescent="0.25">
      <c r="B5196" s="31">
        <v>35319</v>
      </c>
      <c r="C5196" s="33">
        <v>77.87</v>
      </c>
    </row>
    <row r="5197" spans="2:3" x14ac:dyDescent="0.25">
      <c r="B5197" s="31">
        <v>35318</v>
      </c>
      <c r="C5197" s="33">
        <v>76.5</v>
      </c>
    </row>
    <row r="5198" spans="2:3" x14ac:dyDescent="0.25">
      <c r="B5198" s="31">
        <v>35317</v>
      </c>
      <c r="C5198" s="33">
        <v>75.25</v>
      </c>
    </row>
    <row r="5199" spans="2:3" x14ac:dyDescent="0.25">
      <c r="B5199" s="31">
        <v>35314</v>
      </c>
      <c r="C5199" s="33">
        <v>75.25</v>
      </c>
    </row>
    <row r="5200" spans="2:3" x14ac:dyDescent="0.25">
      <c r="B5200" s="31">
        <v>35313</v>
      </c>
      <c r="C5200" s="33">
        <v>73.88</v>
      </c>
    </row>
    <row r="5201" spans="2:3" x14ac:dyDescent="0.25">
      <c r="B5201" s="31">
        <v>35312</v>
      </c>
      <c r="C5201" s="33">
        <v>74.62</v>
      </c>
    </row>
    <row r="5202" spans="2:3" x14ac:dyDescent="0.25">
      <c r="B5202" s="31">
        <v>35311</v>
      </c>
      <c r="C5202" s="33">
        <v>75.13</v>
      </c>
    </row>
    <row r="5203" spans="2:3" x14ac:dyDescent="0.25">
      <c r="B5203" s="31">
        <v>35307</v>
      </c>
      <c r="C5203" s="33">
        <v>74.38</v>
      </c>
    </row>
    <row r="5204" spans="2:3" x14ac:dyDescent="0.25">
      <c r="B5204" s="31">
        <v>35306</v>
      </c>
      <c r="C5204" s="33">
        <v>75.88</v>
      </c>
    </row>
    <row r="5205" spans="2:3" x14ac:dyDescent="0.25">
      <c r="B5205" s="31">
        <v>35305</v>
      </c>
      <c r="C5205" s="33">
        <v>77.12</v>
      </c>
    </row>
    <row r="5206" spans="2:3" x14ac:dyDescent="0.25">
      <c r="B5206" s="31">
        <v>35304</v>
      </c>
      <c r="C5206" s="33">
        <v>77.62</v>
      </c>
    </row>
    <row r="5207" spans="2:3" x14ac:dyDescent="0.25">
      <c r="B5207" s="31">
        <v>35303</v>
      </c>
      <c r="C5207" s="33">
        <v>77.62</v>
      </c>
    </row>
    <row r="5208" spans="2:3" x14ac:dyDescent="0.25">
      <c r="B5208" s="31">
        <v>35300</v>
      </c>
      <c r="C5208" s="33">
        <v>78.13</v>
      </c>
    </row>
    <row r="5209" spans="2:3" x14ac:dyDescent="0.25">
      <c r="B5209" s="31">
        <v>35299</v>
      </c>
      <c r="C5209" s="33">
        <v>79.37</v>
      </c>
    </row>
    <row r="5210" spans="2:3" x14ac:dyDescent="0.25">
      <c r="B5210" s="31">
        <v>35298</v>
      </c>
      <c r="C5210" s="33">
        <v>78</v>
      </c>
    </row>
    <row r="5211" spans="2:3" x14ac:dyDescent="0.25">
      <c r="B5211" s="31">
        <v>35297</v>
      </c>
      <c r="C5211" s="33">
        <v>77.75</v>
      </c>
    </row>
    <row r="5212" spans="2:3" x14ac:dyDescent="0.25">
      <c r="B5212" s="31">
        <v>35296</v>
      </c>
      <c r="C5212" s="33">
        <v>76.88</v>
      </c>
    </row>
    <row r="5213" spans="2:3" x14ac:dyDescent="0.25">
      <c r="B5213" s="31">
        <v>35293</v>
      </c>
      <c r="C5213" s="33">
        <v>76.25</v>
      </c>
    </row>
    <row r="5214" spans="2:3" x14ac:dyDescent="0.25">
      <c r="B5214" s="31">
        <v>35292</v>
      </c>
      <c r="C5214" s="33">
        <v>75.38</v>
      </c>
    </row>
    <row r="5215" spans="2:3" x14ac:dyDescent="0.25">
      <c r="B5215" s="31">
        <v>35291</v>
      </c>
      <c r="C5215" s="33">
        <v>75</v>
      </c>
    </row>
    <row r="5216" spans="2:3" x14ac:dyDescent="0.25">
      <c r="B5216" s="31">
        <v>35290</v>
      </c>
      <c r="C5216" s="33">
        <v>74.62</v>
      </c>
    </row>
    <row r="5217" spans="2:3" x14ac:dyDescent="0.25">
      <c r="B5217" s="31">
        <v>35289</v>
      </c>
      <c r="C5217" s="33">
        <v>73.75</v>
      </c>
    </row>
    <row r="5218" spans="2:3" x14ac:dyDescent="0.25">
      <c r="B5218" s="31">
        <v>35286</v>
      </c>
      <c r="C5218" s="33">
        <v>73</v>
      </c>
    </row>
    <row r="5219" spans="2:3" x14ac:dyDescent="0.25">
      <c r="B5219" s="31">
        <v>35285</v>
      </c>
      <c r="C5219" s="33">
        <v>72.38</v>
      </c>
    </row>
    <row r="5220" spans="2:3" x14ac:dyDescent="0.25">
      <c r="B5220" s="31">
        <v>35284</v>
      </c>
      <c r="C5220" s="33">
        <v>72.62</v>
      </c>
    </row>
    <row r="5221" spans="2:3" x14ac:dyDescent="0.25">
      <c r="B5221" s="31">
        <v>35283</v>
      </c>
      <c r="C5221" s="33">
        <v>72.88</v>
      </c>
    </row>
    <row r="5222" spans="2:3" x14ac:dyDescent="0.25">
      <c r="B5222" s="31">
        <v>35282</v>
      </c>
      <c r="C5222" s="33">
        <v>73.12</v>
      </c>
    </row>
    <row r="5223" spans="2:3" x14ac:dyDescent="0.25">
      <c r="B5223" s="31">
        <v>35279</v>
      </c>
      <c r="C5223" s="33">
        <v>74</v>
      </c>
    </row>
    <row r="5224" spans="2:3" x14ac:dyDescent="0.25">
      <c r="B5224" s="31">
        <v>35278</v>
      </c>
      <c r="C5224" s="33">
        <v>71.12</v>
      </c>
    </row>
    <row r="5225" spans="2:3" x14ac:dyDescent="0.25">
      <c r="B5225" s="31">
        <v>35277</v>
      </c>
      <c r="C5225" s="33">
        <v>69.5</v>
      </c>
    </row>
    <row r="5226" spans="2:3" x14ac:dyDescent="0.25">
      <c r="B5226" s="31">
        <v>35276</v>
      </c>
      <c r="C5226" s="33">
        <v>68.75</v>
      </c>
    </row>
    <row r="5227" spans="2:3" x14ac:dyDescent="0.25">
      <c r="B5227" s="31">
        <v>35275</v>
      </c>
      <c r="C5227" s="33">
        <v>67.88</v>
      </c>
    </row>
    <row r="5228" spans="2:3" x14ac:dyDescent="0.25">
      <c r="B5228" s="31">
        <v>35272</v>
      </c>
      <c r="C5228" s="33">
        <v>69.13</v>
      </c>
    </row>
    <row r="5229" spans="2:3" x14ac:dyDescent="0.25">
      <c r="B5229" s="31">
        <v>35271</v>
      </c>
      <c r="C5229" s="33">
        <v>68.38</v>
      </c>
    </row>
    <row r="5230" spans="2:3" x14ac:dyDescent="0.25">
      <c r="B5230" s="31">
        <v>35270</v>
      </c>
      <c r="C5230" s="33">
        <v>66.88</v>
      </c>
    </row>
    <row r="5231" spans="2:3" x14ac:dyDescent="0.25">
      <c r="B5231" s="31">
        <v>35269</v>
      </c>
      <c r="C5231" s="33">
        <v>67</v>
      </c>
    </row>
    <row r="5232" spans="2:3" x14ac:dyDescent="0.25">
      <c r="B5232" s="31">
        <v>35268</v>
      </c>
      <c r="C5232" s="33">
        <v>68</v>
      </c>
    </row>
    <row r="5233" spans="2:3" x14ac:dyDescent="0.25">
      <c r="B5233" s="31">
        <v>35265</v>
      </c>
      <c r="C5233" s="33">
        <v>68.75</v>
      </c>
    </row>
    <row r="5234" spans="2:3" x14ac:dyDescent="0.25">
      <c r="B5234" s="31">
        <v>35264</v>
      </c>
      <c r="C5234" s="33">
        <v>69.5</v>
      </c>
    </row>
    <row r="5235" spans="2:3" x14ac:dyDescent="0.25">
      <c r="B5235" s="31">
        <v>35263</v>
      </c>
      <c r="C5235" s="33">
        <v>67.75</v>
      </c>
    </row>
    <row r="5236" spans="2:3" x14ac:dyDescent="0.25">
      <c r="B5236" s="31">
        <v>35262</v>
      </c>
      <c r="C5236" s="33">
        <v>66.75</v>
      </c>
    </row>
    <row r="5237" spans="2:3" x14ac:dyDescent="0.25">
      <c r="B5237" s="31">
        <v>35261</v>
      </c>
      <c r="C5237" s="33">
        <v>65.87</v>
      </c>
    </row>
    <row r="5238" spans="2:3" x14ac:dyDescent="0.25">
      <c r="B5238" s="31">
        <v>35258</v>
      </c>
      <c r="C5238" s="33">
        <v>68</v>
      </c>
    </row>
    <row r="5239" spans="2:3" x14ac:dyDescent="0.25">
      <c r="B5239" s="31">
        <v>35257</v>
      </c>
      <c r="C5239" s="33">
        <v>67.75</v>
      </c>
    </row>
    <row r="5240" spans="2:3" x14ac:dyDescent="0.25">
      <c r="B5240" s="31">
        <v>35256</v>
      </c>
      <c r="C5240" s="33">
        <v>68.62</v>
      </c>
    </row>
    <row r="5241" spans="2:3" x14ac:dyDescent="0.25">
      <c r="B5241" s="31">
        <v>35255</v>
      </c>
      <c r="C5241" s="33">
        <v>67.88</v>
      </c>
    </row>
    <row r="5242" spans="2:3" x14ac:dyDescent="0.25">
      <c r="B5242" s="31">
        <v>35254</v>
      </c>
      <c r="C5242" s="33">
        <v>67.25</v>
      </c>
    </row>
    <row r="5243" spans="2:3" x14ac:dyDescent="0.25">
      <c r="B5243" s="31">
        <v>35251</v>
      </c>
      <c r="C5243" s="33">
        <v>68.75</v>
      </c>
    </row>
    <row r="5244" spans="2:3" x14ac:dyDescent="0.25">
      <c r="B5244" s="31">
        <v>35249</v>
      </c>
      <c r="C5244" s="33">
        <v>71.38</v>
      </c>
    </row>
    <row r="5245" spans="2:3" x14ac:dyDescent="0.25">
      <c r="B5245" s="31">
        <v>35248</v>
      </c>
      <c r="C5245" s="33">
        <v>71.12</v>
      </c>
    </row>
    <row r="5246" spans="2:3" x14ac:dyDescent="0.25">
      <c r="B5246" s="31">
        <v>35247</v>
      </c>
      <c r="C5246" s="33">
        <v>71.38</v>
      </c>
    </row>
    <row r="5247" spans="2:3" x14ac:dyDescent="0.25">
      <c r="B5247" s="31">
        <v>35244</v>
      </c>
      <c r="C5247" s="33">
        <v>70.63</v>
      </c>
    </row>
    <row r="5248" spans="2:3" x14ac:dyDescent="0.25">
      <c r="B5248" s="31">
        <v>35243</v>
      </c>
      <c r="C5248" s="33">
        <v>70.25</v>
      </c>
    </row>
    <row r="5249" spans="2:3" x14ac:dyDescent="0.25">
      <c r="B5249" s="31">
        <v>35242</v>
      </c>
      <c r="C5249" s="33">
        <v>70</v>
      </c>
    </row>
    <row r="5250" spans="2:3" x14ac:dyDescent="0.25">
      <c r="B5250" s="31">
        <v>35241</v>
      </c>
      <c r="C5250" s="33">
        <v>70.12</v>
      </c>
    </row>
    <row r="5251" spans="2:3" x14ac:dyDescent="0.25">
      <c r="B5251" s="31">
        <v>35240</v>
      </c>
      <c r="C5251" s="33">
        <v>68.75</v>
      </c>
    </row>
    <row r="5252" spans="2:3" x14ac:dyDescent="0.25">
      <c r="B5252" s="31">
        <v>35237</v>
      </c>
      <c r="C5252" s="33">
        <v>67.5</v>
      </c>
    </row>
    <row r="5253" spans="2:3" x14ac:dyDescent="0.25">
      <c r="B5253" s="31">
        <v>35236</v>
      </c>
      <c r="C5253" s="33">
        <v>69.5</v>
      </c>
    </row>
    <row r="5254" spans="2:3" x14ac:dyDescent="0.25">
      <c r="B5254" s="31">
        <v>35235</v>
      </c>
      <c r="C5254" s="33">
        <v>71</v>
      </c>
    </row>
    <row r="5255" spans="2:3" x14ac:dyDescent="0.25">
      <c r="B5255" s="31">
        <v>35234</v>
      </c>
      <c r="C5255" s="33">
        <v>71.87</v>
      </c>
    </row>
    <row r="5256" spans="2:3" x14ac:dyDescent="0.25">
      <c r="B5256" s="31">
        <v>35233</v>
      </c>
      <c r="C5256" s="33">
        <v>72.25</v>
      </c>
    </row>
    <row r="5257" spans="2:3" x14ac:dyDescent="0.25">
      <c r="B5257" s="31">
        <v>35230</v>
      </c>
      <c r="C5257" s="33">
        <v>72.38</v>
      </c>
    </row>
    <row r="5258" spans="2:3" x14ac:dyDescent="0.25">
      <c r="B5258" s="31">
        <v>35229</v>
      </c>
      <c r="C5258" s="33">
        <v>72.62</v>
      </c>
    </row>
    <row r="5259" spans="2:3" x14ac:dyDescent="0.25">
      <c r="B5259" s="31">
        <v>35228</v>
      </c>
      <c r="C5259" s="33">
        <v>72.38</v>
      </c>
    </row>
    <row r="5260" spans="2:3" x14ac:dyDescent="0.25">
      <c r="B5260" s="31">
        <v>35227</v>
      </c>
      <c r="C5260" s="33">
        <v>72.25</v>
      </c>
    </row>
    <row r="5261" spans="2:3" x14ac:dyDescent="0.25">
      <c r="B5261" s="31">
        <v>35226</v>
      </c>
      <c r="C5261" s="33">
        <v>72.13</v>
      </c>
    </row>
    <row r="5262" spans="2:3" x14ac:dyDescent="0.25">
      <c r="B5262" s="31">
        <v>35223</v>
      </c>
      <c r="C5262" s="33">
        <v>71.75</v>
      </c>
    </row>
    <row r="5263" spans="2:3" x14ac:dyDescent="0.25">
      <c r="B5263" s="31">
        <v>35222</v>
      </c>
      <c r="C5263" s="33">
        <v>73</v>
      </c>
    </row>
    <row r="5264" spans="2:3" x14ac:dyDescent="0.25">
      <c r="B5264" s="31">
        <v>35221</v>
      </c>
      <c r="C5264" s="33">
        <v>73.25</v>
      </c>
    </row>
    <row r="5265" spans="2:3" x14ac:dyDescent="0.25">
      <c r="B5265" s="31">
        <v>35220</v>
      </c>
      <c r="C5265" s="33">
        <v>70.75</v>
      </c>
    </row>
    <row r="5266" spans="2:3" x14ac:dyDescent="0.25">
      <c r="B5266" s="31">
        <v>35219</v>
      </c>
      <c r="C5266" s="33">
        <v>69.88</v>
      </c>
    </row>
    <row r="5267" spans="2:3" x14ac:dyDescent="0.25">
      <c r="B5267" s="31">
        <v>35216</v>
      </c>
      <c r="C5267" s="33">
        <v>70</v>
      </c>
    </row>
    <row r="5268" spans="2:3" x14ac:dyDescent="0.25">
      <c r="B5268" s="31">
        <v>35215</v>
      </c>
      <c r="C5268" s="33">
        <v>70</v>
      </c>
    </row>
    <row r="5269" spans="2:3" x14ac:dyDescent="0.25">
      <c r="B5269" s="31">
        <v>35214</v>
      </c>
      <c r="C5269" s="33">
        <v>70.12</v>
      </c>
    </row>
    <row r="5270" spans="2:3" x14ac:dyDescent="0.25">
      <c r="B5270" s="31">
        <v>35213</v>
      </c>
      <c r="C5270" s="33">
        <v>70.88</v>
      </c>
    </row>
    <row r="5271" spans="2:3" x14ac:dyDescent="0.25">
      <c r="B5271" s="31">
        <v>35209</v>
      </c>
      <c r="C5271" s="33">
        <v>71.62</v>
      </c>
    </row>
    <row r="5272" spans="2:3" x14ac:dyDescent="0.25">
      <c r="B5272" s="31">
        <v>35208</v>
      </c>
      <c r="C5272" s="33">
        <v>71.87</v>
      </c>
    </row>
    <row r="5273" spans="2:3" x14ac:dyDescent="0.25">
      <c r="B5273" s="31">
        <v>35207</v>
      </c>
      <c r="C5273" s="33">
        <v>72.75</v>
      </c>
    </row>
    <row r="5274" spans="2:3" x14ac:dyDescent="0.25">
      <c r="B5274" s="31">
        <v>35206</v>
      </c>
      <c r="C5274" s="33">
        <v>70.75</v>
      </c>
    </row>
    <row r="5275" spans="2:3" x14ac:dyDescent="0.25">
      <c r="B5275" s="31">
        <v>35205</v>
      </c>
      <c r="C5275" s="33">
        <v>71</v>
      </c>
    </row>
    <row r="5276" spans="2:3" x14ac:dyDescent="0.25">
      <c r="B5276" s="31">
        <v>35202</v>
      </c>
      <c r="C5276" s="33">
        <v>71</v>
      </c>
    </row>
    <row r="5277" spans="2:3" x14ac:dyDescent="0.25">
      <c r="B5277" s="31">
        <v>35201</v>
      </c>
      <c r="C5277" s="33">
        <v>69.5</v>
      </c>
    </row>
    <row r="5278" spans="2:3" x14ac:dyDescent="0.25">
      <c r="B5278" s="31">
        <v>35200</v>
      </c>
      <c r="C5278" s="33">
        <v>69.38</v>
      </c>
    </row>
    <row r="5279" spans="2:3" x14ac:dyDescent="0.25">
      <c r="B5279" s="31">
        <v>35199</v>
      </c>
      <c r="C5279" s="33">
        <v>69.88</v>
      </c>
    </row>
    <row r="5280" spans="2:3" x14ac:dyDescent="0.25">
      <c r="B5280" s="31">
        <v>35198</v>
      </c>
      <c r="C5280" s="33">
        <v>69.62</v>
      </c>
    </row>
    <row r="5281" spans="2:3" x14ac:dyDescent="0.25">
      <c r="B5281" s="31">
        <v>35195</v>
      </c>
      <c r="C5281" s="33">
        <v>68.87</v>
      </c>
    </row>
    <row r="5282" spans="2:3" x14ac:dyDescent="0.25">
      <c r="B5282" s="31">
        <v>35194</v>
      </c>
      <c r="C5282" s="33">
        <v>67.12</v>
      </c>
    </row>
    <row r="5283" spans="2:3" x14ac:dyDescent="0.25">
      <c r="B5283" s="31">
        <v>35193</v>
      </c>
      <c r="C5283" s="33">
        <v>67.5</v>
      </c>
    </row>
    <row r="5284" spans="2:3" x14ac:dyDescent="0.25">
      <c r="B5284" s="31">
        <v>35192</v>
      </c>
      <c r="C5284" s="33">
        <v>65.87</v>
      </c>
    </row>
    <row r="5285" spans="2:3" x14ac:dyDescent="0.25">
      <c r="B5285" s="31">
        <v>35191</v>
      </c>
      <c r="C5285" s="33">
        <v>65</v>
      </c>
    </row>
    <row r="5286" spans="2:3" x14ac:dyDescent="0.25">
      <c r="B5286" s="31">
        <v>35188</v>
      </c>
      <c r="C5286" s="33">
        <v>66</v>
      </c>
    </row>
    <row r="5287" spans="2:3" x14ac:dyDescent="0.25">
      <c r="B5287" s="31">
        <v>35187</v>
      </c>
      <c r="C5287" s="33">
        <v>65.62</v>
      </c>
    </row>
    <row r="5288" spans="2:3" x14ac:dyDescent="0.25">
      <c r="B5288" s="31">
        <v>35186</v>
      </c>
      <c r="C5288" s="33">
        <v>68.75</v>
      </c>
    </row>
    <row r="5289" spans="2:3" x14ac:dyDescent="0.25">
      <c r="B5289" s="31">
        <v>35185</v>
      </c>
      <c r="C5289" s="33">
        <v>69</v>
      </c>
    </row>
    <row r="5290" spans="2:3" x14ac:dyDescent="0.25">
      <c r="B5290" s="31">
        <v>35184</v>
      </c>
      <c r="C5290" s="33">
        <v>68.87</v>
      </c>
    </row>
    <row r="5291" spans="2:3" x14ac:dyDescent="0.25">
      <c r="B5291" s="31">
        <v>35181</v>
      </c>
      <c r="C5291" s="33">
        <v>69.13</v>
      </c>
    </row>
    <row r="5292" spans="2:3" x14ac:dyDescent="0.25">
      <c r="B5292" s="31">
        <v>35180</v>
      </c>
      <c r="C5292" s="33">
        <v>68.25</v>
      </c>
    </row>
    <row r="5293" spans="2:3" x14ac:dyDescent="0.25">
      <c r="B5293" s="31">
        <v>35179</v>
      </c>
      <c r="C5293" s="33">
        <v>66.75</v>
      </c>
    </row>
    <row r="5294" spans="2:3" x14ac:dyDescent="0.25">
      <c r="B5294" s="31">
        <v>35178</v>
      </c>
      <c r="C5294" s="33">
        <v>67.12</v>
      </c>
    </row>
    <row r="5295" spans="2:3" x14ac:dyDescent="0.25">
      <c r="B5295" s="31">
        <v>35177</v>
      </c>
      <c r="C5295" s="33">
        <v>66.88</v>
      </c>
    </row>
    <row r="5296" spans="2:3" x14ac:dyDescent="0.25">
      <c r="B5296" s="31">
        <v>35174</v>
      </c>
      <c r="C5296" s="33">
        <v>67.75</v>
      </c>
    </row>
    <row r="5297" spans="2:3" x14ac:dyDescent="0.25">
      <c r="B5297" s="31">
        <v>35173</v>
      </c>
      <c r="C5297" s="33">
        <v>68.38</v>
      </c>
    </row>
    <row r="5298" spans="2:3" x14ac:dyDescent="0.25">
      <c r="B5298" s="31">
        <v>35172</v>
      </c>
      <c r="C5298" s="33">
        <v>68.25</v>
      </c>
    </row>
    <row r="5299" spans="2:3" x14ac:dyDescent="0.25">
      <c r="B5299" s="31">
        <v>35171</v>
      </c>
      <c r="C5299" s="33">
        <v>69</v>
      </c>
    </row>
    <row r="5300" spans="2:3" x14ac:dyDescent="0.25">
      <c r="B5300" s="31">
        <v>35170</v>
      </c>
      <c r="C5300" s="33">
        <v>69.13</v>
      </c>
    </row>
    <row r="5301" spans="2:3" x14ac:dyDescent="0.25">
      <c r="B5301" s="31">
        <v>35167</v>
      </c>
      <c r="C5301" s="33">
        <v>68.5</v>
      </c>
    </row>
    <row r="5302" spans="2:3" x14ac:dyDescent="0.25">
      <c r="B5302" s="31">
        <v>35166</v>
      </c>
      <c r="C5302" s="33">
        <v>66.88</v>
      </c>
    </row>
    <row r="5303" spans="2:3" x14ac:dyDescent="0.25">
      <c r="B5303" s="31">
        <v>35165</v>
      </c>
      <c r="C5303" s="33">
        <v>67</v>
      </c>
    </row>
    <row r="5304" spans="2:3" x14ac:dyDescent="0.25">
      <c r="B5304" s="31">
        <v>35164</v>
      </c>
      <c r="C5304" s="33">
        <v>69.25</v>
      </c>
    </row>
    <row r="5305" spans="2:3" x14ac:dyDescent="0.25">
      <c r="B5305" s="31">
        <v>35163</v>
      </c>
      <c r="C5305" s="33">
        <v>70.63</v>
      </c>
    </row>
    <row r="5306" spans="2:3" x14ac:dyDescent="0.25">
      <c r="B5306" s="31">
        <v>35159</v>
      </c>
      <c r="C5306" s="33">
        <v>73.37</v>
      </c>
    </row>
    <row r="5307" spans="2:3" x14ac:dyDescent="0.25">
      <c r="B5307" s="31">
        <v>35158</v>
      </c>
      <c r="C5307" s="33">
        <v>73.37</v>
      </c>
    </row>
    <row r="5308" spans="2:3" x14ac:dyDescent="0.25">
      <c r="B5308" s="31">
        <v>35157</v>
      </c>
      <c r="C5308" s="33">
        <v>74.25</v>
      </c>
    </row>
    <row r="5309" spans="2:3" x14ac:dyDescent="0.25">
      <c r="B5309" s="31">
        <v>35156</v>
      </c>
      <c r="C5309" s="33">
        <v>73</v>
      </c>
    </row>
    <row r="5310" spans="2:3" x14ac:dyDescent="0.25">
      <c r="B5310" s="31">
        <v>35153</v>
      </c>
      <c r="C5310" s="33">
        <v>70.5</v>
      </c>
    </row>
    <row r="5311" spans="2:3" x14ac:dyDescent="0.25">
      <c r="B5311" s="31">
        <v>35152</v>
      </c>
      <c r="C5311" s="33">
        <v>71.38</v>
      </c>
    </row>
    <row r="5312" spans="2:3" x14ac:dyDescent="0.25">
      <c r="B5312" s="31">
        <v>35151</v>
      </c>
      <c r="C5312" s="33">
        <v>71.5</v>
      </c>
    </row>
    <row r="5313" spans="2:3" x14ac:dyDescent="0.25">
      <c r="B5313" s="31">
        <v>35150</v>
      </c>
      <c r="C5313" s="33">
        <v>70.75</v>
      </c>
    </row>
    <row r="5314" spans="2:3" x14ac:dyDescent="0.25">
      <c r="B5314" s="31">
        <v>35149</v>
      </c>
      <c r="C5314" s="33">
        <v>70.88</v>
      </c>
    </row>
    <row r="5315" spans="2:3" x14ac:dyDescent="0.25">
      <c r="B5315" s="31">
        <v>35146</v>
      </c>
      <c r="C5315" s="33">
        <v>71.12</v>
      </c>
    </row>
    <row r="5316" spans="2:3" x14ac:dyDescent="0.25">
      <c r="B5316" s="31">
        <v>35145</v>
      </c>
      <c r="C5316" s="33">
        <v>72</v>
      </c>
    </row>
    <row r="5317" spans="2:3" x14ac:dyDescent="0.25">
      <c r="B5317" s="31">
        <v>35144</v>
      </c>
      <c r="C5317" s="33">
        <v>71.12</v>
      </c>
    </row>
    <row r="5318" spans="2:3" x14ac:dyDescent="0.25">
      <c r="B5318" s="31">
        <v>35143</v>
      </c>
      <c r="C5318" s="33">
        <v>69.88</v>
      </c>
    </row>
    <row r="5319" spans="2:3" x14ac:dyDescent="0.25">
      <c r="B5319" s="31">
        <v>35142</v>
      </c>
      <c r="C5319" s="33">
        <v>69.75</v>
      </c>
    </row>
    <row r="5320" spans="2:3" x14ac:dyDescent="0.25">
      <c r="B5320" s="31">
        <v>35139</v>
      </c>
      <c r="C5320" s="33">
        <v>67.88</v>
      </c>
    </row>
    <row r="5321" spans="2:3" x14ac:dyDescent="0.25">
      <c r="B5321" s="31">
        <v>35138</v>
      </c>
      <c r="C5321" s="33">
        <v>68.25</v>
      </c>
    </row>
    <row r="5322" spans="2:3" x14ac:dyDescent="0.25">
      <c r="B5322" s="31">
        <v>35137</v>
      </c>
      <c r="C5322" s="33">
        <v>66.75</v>
      </c>
    </row>
    <row r="5323" spans="2:3" x14ac:dyDescent="0.25">
      <c r="B5323" s="31">
        <v>35136</v>
      </c>
      <c r="C5323" s="33">
        <v>65.62</v>
      </c>
    </row>
    <row r="5324" spans="2:3" x14ac:dyDescent="0.25">
      <c r="B5324" s="31">
        <v>35135</v>
      </c>
      <c r="C5324" s="33">
        <v>65.87</v>
      </c>
    </row>
    <row r="5325" spans="2:3" x14ac:dyDescent="0.25">
      <c r="B5325" s="31">
        <v>35132</v>
      </c>
      <c r="C5325" s="33">
        <v>66.38</v>
      </c>
    </row>
    <row r="5326" spans="2:3" x14ac:dyDescent="0.25">
      <c r="B5326" s="31">
        <v>35131</v>
      </c>
      <c r="C5326" s="33">
        <v>69.38</v>
      </c>
    </row>
    <row r="5327" spans="2:3" x14ac:dyDescent="0.25">
      <c r="B5327" s="31">
        <v>35130</v>
      </c>
      <c r="C5327" s="33">
        <v>70.75</v>
      </c>
    </row>
    <row r="5328" spans="2:3" x14ac:dyDescent="0.25">
      <c r="B5328" s="31">
        <v>35129</v>
      </c>
      <c r="C5328" s="33">
        <v>72.25</v>
      </c>
    </row>
    <row r="5329" spans="2:3" x14ac:dyDescent="0.25">
      <c r="B5329" s="31">
        <v>35128</v>
      </c>
      <c r="C5329" s="33">
        <v>72.75</v>
      </c>
    </row>
    <row r="5330" spans="2:3" x14ac:dyDescent="0.25">
      <c r="B5330" s="31">
        <v>35125</v>
      </c>
      <c r="C5330" s="33">
        <v>72.75</v>
      </c>
    </row>
    <row r="5331" spans="2:3" x14ac:dyDescent="0.25">
      <c r="B5331" s="31">
        <v>35124</v>
      </c>
      <c r="C5331" s="33">
        <v>71.62</v>
      </c>
    </row>
    <row r="5332" spans="2:3" x14ac:dyDescent="0.25">
      <c r="B5332" s="31">
        <v>35123</v>
      </c>
      <c r="C5332" s="33">
        <v>71.75</v>
      </c>
    </row>
    <row r="5333" spans="2:3" x14ac:dyDescent="0.25">
      <c r="B5333" s="31">
        <v>35122</v>
      </c>
      <c r="C5333" s="33">
        <v>70.88</v>
      </c>
    </row>
    <row r="5334" spans="2:3" x14ac:dyDescent="0.25">
      <c r="B5334" s="31">
        <v>35121</v>
      </c>
      <c r="C5334" s="33">
        <v>70.12</v>
      </c>
    </row>
    <row r="5335" spans="2:3" x14ac:dyDescent="0.25">
      <c r="B5335" s="31">
        <v>35118</v>
      </c>
      <c r="C5335" s="33">
        <v>72.5</v>
      </c>
    </row>
    <row r="5336" spans="2:3" x14ac:dyDescent="0.25">
      <c r="B5336" s="31">
        <v>35117</v>
      </c>
      <c r="C5336" s="33">
        <v>70.63</v>
      </c>
    </row>
    <row r="5337" spans="2:3" x14ac:dyDescent="0.25">
      <c r="B5337" s="31">
        <v>35116</v>
      </c>
      <c r="C5337" s="33">
        <v>69.25</v>
      </c>
    </row>
    <row r="5338" spans="2:3" x14ac:dyDescent="0.25">
      <c r="B5338" s="31">
        <v>35115</v>
      </c>
      <c r="C5338" s="33">
        <v>66.75</v>
      </c>
    </row>
    <row r="5339" spans="2:3" x14ac:dyDescent="0.25">
      <c r="B5339" s="31">
        <v>35111</v>
      </c>
      <c r="C5339" s="33">
        <v>67.75</v>
      </c>
    </row>
    <row r="5340" spans="2:3" x14ac:dyDescent="0.25">
      <c r="B5340" s="31">
        <v>35110</v>
      </c>
      <c r="C5340" s="33">
        <v>67.75</v>
      </c>
    </row>
    <row r="5341" spans="2:3" x14ac:dyDescent="0.25">
      <c r="B5341" s="31">
        <v>35109</v>
      </c>
      <c r="C5341" s="33">
        <v>67.75</v>
      </c>
    </row>
    <row r="5342" spans="2:3" x14ac:dyDescent="0.25">
      <c r="B5342" s="31">
        <v>35108</v>
      </c>
      <c r="C5342" s="33">
        <v>67.63</v>
      </c>
    </row>
    <row r="5343" spans="2:3" x14ac:dyDescent="0.25">
      <c r="B5343" s="31">
        <v>35107</v>
      </c>
      <c r="C5343" s="33">
        <v>67.63</v>
      </c>
    </row>
    <row r="5344" spans="2:3" x14ac:dyDescent="0.25">
      <c r="B5344" s="31">
        <v>35104</v>
      </c>
      <c r="C5344" s="33">
        <v>66.88</v>
      </c>
    </row>
    <row r="5345" spans="2:3" x14ac:dyDescent="0.25">
      <c r="B5345" s="31">
        <v>35103</v>
      </c>
      <c r="C5345" s="33">
        <v>67.12</v>
      </c>
    </row>
    <row r="5346" spans="2:3" x14ac:dyDescent="0.25">
      <c r="B5346" s="31">
        <v>35102</v>
      </c>
      <c r="C5346" s="33">
        <v>67</v>
      </c>
    </row>
    <row r="5347" spans="2:3" x14ac:dyDescent="0.25">
      <c r="B5347" s="31">
        <v>35101</v>
      </c>
      <c r="C5347" s="33">
        <v>66.38</v>
      </c>
    </row>
    <row r="5348" spans="2:3" x14ac:dyDescent="0.25">
      <c r="B5348" s="31">
        <v>35100</v>
      </c>
      <c r="C5348" s="33">
        <v>65.38</v>
      </c>
    </row>
    <row r="5349" spans="2:3" x14ac:dyDescent="0.25">
      <c r="B5349" s="31">
        <v>35097</v>
      </c>
      <c r="C5349" s="33">
        <v>65.25</v>
      </c>
    </row>
    <row r="5350" spans="2:3" x14ac:dyDescent="0.25">
      <c r="B5350" s="31">
        <v>35096</v>
      </c>
      <c r="C5350" s="33">
        <v>65.87</v>
      </c>
    </row>
    <row r="5351" spans="2:3" x14ac:dyDescent="0.25">
      <c r="B5351" s="31">
        <v>35095</v>
      </c>
      <c r="C5351" s="33">
        <v>67</v>
      </c>
    </row>
    <row r="5352" spans="2:3" x14ac:dyDescent="0.25">
      <c r="B5352" s="31">
        <v>35094</v>
      </c>
      <c r="C5352" s="33">
        <v>66.75</v>
      </c>
    </row>
    <row r="5353" spans="2:3" x14ac:dyDescent="0.25">
      <c r="B5353" s="31">
        <v>35093</v>
      </c>
      <c r="C5353" s="33">
        <v>66</v>
      </c>
    </row>
    <row r="5354" spans="2:3" x14ac:dyDescent="0.25">
      <c r="B5354" s="31">
        <v>35090</v>
      </c>
      <c r="C5354" s="33">
        <v>63</v>
      </c>
    </row>
    <row r="5355" spans="2:3" x14ac:dyDescent="0.25">
      <c r="B5355" s="31">
        <v>35089</v>
      </c>
      <c r="C5355" s="33">
        <v>63.13</v>
      </c>
    </row>
    <row r="5356" spans="2:3" x14ac:dyDescent="0.25">
      <c r="B5356" s="31">
        <v>35088</v>
      </c>
      <c r="C5356" s="33">
        <v>62</v>
      </c>
    </row>
    <row r="5357" spans="2:3" x14ac:dyDescent="0.25">
      <c r="B5357" s="31">
        <v>35087</v>
      </c>
      <c r="C5357" s="33">
        <v>61.12</v>
      </c>
    </row>
    <row r="5358" spans="2:3" x14ac:dyDescent="0.25">
      <c r="B5358" s="31">
        <v>35086</v>
      </c>
      <c r="C5358" s="33">
        <v>60.38</v>
      </c>
    </row>
    <row r="5359" spans="2:3" x14ac:dyDescent="0.25">
      <c r="B5359" s="31">
        <v>35083</v>
      </c>
      <c r="C5359" s="33">
        <v>59.5</v>
      </c>
    </row>
    <row r="5360" spans="2:3" x14ac:dyDescent="0.25">
      <c r="B5360" s="31">
        <v>35082</v>
      </c>
      <c r="C5360" s="33">
        <v>58.88</v>
      </c>
    </row>
    <row r="5361" spans="2:3" x14ac:dyDescent="0.25">
      <c r="B5361" s="31">
        <v>35081</v>
      </c>
      <c r="C5361" s="33">
        <v>59.5</v>
      </c>
    </row>
    <row r="5362" spans="2:3" x14ac:dyDescent="0.25">
      <c r="B5362" s="31">
        <v>35080</v>
      </c>
      <c r="C5362" s="33">
        <v>58.5</v>
      </c>
    </row>
    <row r="5363" spans="2:3" x14ac:dyDescent="0.25">
      <c r="B5363" s="31">
        <v>35079</v>
      </c>
      <c r="C5363" s="33">
        <v>55.12</v>
      </c>
    </row>
    <row r="5364" spans="2:3" x14ac:dyDescent="0.25">
      <c r="B5364" s="31">
        <v>35076</v>
      </c>
      <c r="C5364" s="33">
        <v>55.63</v>
      </c>
    </row>
    <row r="5365" spans="2:3" x14ac:dyDescent="0.25">
      <c r="B5365" s="31">
        <v>35075</v>
      </c>
      <c r="C5365" s="33">
        <v>54.13</v>
      </c>
    </row>
    <row r="5366" spans="2:3" x14ac:dyDescent="0.25">
      <c r="B5366" s="31">
        <v>35074</v>
      </c>
      <c r="C5366" s="33">
        <v>54.13</v>
      </c>
    </row>
    <row r="5367" spans="2:3" x14ac:dyDescent="0.25">
      <c r="B5367" s="31">
        <v>35073</v>
      </c>
      <c r="C5367" s="33">
        <v>54.62</v>
      </c>
    </row>
    <row r="5368" spans="2:3" x14ac:dyDescent="0.25">
      <c r="B5368" s="31">
        <v>35072</v>
      </c>
      <c r="C5368" s="33">
        <v>56</v>
      </c>
    </row>
    <row r="5369" spans="2:3" x14ac:dyDescent="0.25">
      <c r="B5369" s="31">
        <v>35069</v>
      </c>
      <c r="C5369" s="33">
        <v>56</v>
      </c>
    </row>
    <row r="5370" spans="2:3" x14ac:dyDescent="0.25">
      <c r="B5370" s="31">
        <v>35068</v>
      </c>
      <c r="C5370" s="33">
        <v>56.25</v>
      </c>
    </row>
    <row r="5371" spans="2:3" x14ac:dyDescent="0.25">
      <c r="B5371" s="31">
        <v>35067</v>
      </c>
      <c r="C5371" s="33">
        <v>58.75</v>
      </c>
    </row>
    <row r="5372" spans="2:3" x14ac:dyDescent="0.25">
      <c r="B5372" s="31">
        <v>35066</v>
      </c>
      <c r="C5372" s="33">
        <v>58.75</v>
      </c>
    </row>
    <row r="5373" spans="2:3" x14ac:dyDescent="0.25">
      <c r="B5373" s="31">
        <v>35062</v>
      </c>
      <c r="C5373" s="33">
        <v>58.75</v>
      </c>
    </row>
    <row r="5374" spans="2:3" x14ac:dyDescent="0.25">
      <c r="B5374" s="31">
        <v>35061</v>
      </c>
      <c r="C5374" s="33">
        <v>58.75</v>
      </c>
    </row>
    <row r="5375" spans="2:3" x14ac:dyDescent="0.25">
      <c r="B5375" s="31">
        <v>35060</v>
      </c>
      <c r="C5375" s="33">
        <v>59</v>
      </c>
    </row>
    <row r="5376" spans="2:3" x14ac:dyDescent="0.25">
      <c r="B5376" s="31">
        <v>35059</v>
      </c>
      <c r="C5376" s="33">
        <v>58.63</v>
      </c>
    </row>
    <row r="5377" spans="2:3" x14ac:dyDescent="0.25">
      <c r="B5377" s="31">
        <v>35055</v>
      </c>
      <c r="C5377" s="33">
        <v>58.25</v>
      </c>
    </row>
    <row r="5378" spans="2:3" x14ac:dyDescent="0.25">
      <c r="B5378" s="31">
        <v>35054</v>
      </c>
      <c r="C5378" s="33">
        <v>58.12</v>
      </c>
    </row>
    <row r="5379" spans="2:3" x14ac:dyDescent="0.25">
      <c r="B5379" s="31">
        <v>35053</v>
      </c>
      <c r="C5379" s="33">
        <v>58.25</v>
      </c>
    </row>
    <row r="5380" spans="2:3" x14ac:dyDescent="0.25">
      <c r="B5380" s="31">
        <v>35052</v>
      </c>
      <c r="C5380" s="33">
        <v>59</v>
      </c>
    </row>
    <row r="5381" spans="2:3" x14ac:dyDescent="0.25">
      <c r="B5381" s="31">
        <v>35051</v>
      </c>
      <c r="C5381" s="33">
        <v>57.25</v>
      </c>
    </row>
    <row r="5382" spans="2:3" x14ac:dyDescent="0.25">
      <c r="B5382" s="31">
        <v>35048</v>
      </c>
      <c r="C5382" s="33">
        <v>57.75</v>
      </c>
    </row>
    <row r="5383" spans="2:3" x14ac:dyDescent="0.25">
      <c r="B5383" s="31">
        <v>35047</v>
      </c>
      <c r="C5383" s="33">
        <v>58.75</v>
      </c>
    </row>
    <row r="5384" spans="2:3" x14ac:dyDescent="0.25">
      <c r="B5384" s="31">
        <v>35046</v>
      </c>
      <c r="C5384" s="33">
        <v>59.87</v>
      </c>
    </row>
    <row r="5385" spans="2:3" x14ac:dyDescent="0.25">
      <c r="B5385" s="31">
        <v>35045</v>
      </c>
      <c r="C5385" s="33">
        <v>59.62</v>
      </c>
    </row>
    <row r="5386" spans="2:3" x14ac:dyDescent="0.25">
      <c r="B5386" s="31">
        <v>35044</v>
      </c>
      <c r="C5386" s="33">
        <v>60</v>
      </c>
    </row>
    <row r="5387" spans="2:3" x14ac:dyDescent="0.25">
      <c r="B5387" s="31">
        <v>35041</v>
      </c>
      <c r="C5387" s="33">
        <v>60.62</v>
      </c>
    </row>
    <row r="5388" spans="2:3" x14ac:dyDescent="0.25">
      <c r="B5388" s="31">
        <v>35040</v>
      </c>
      <c r="C5388" s="33">
        <v>60</v>
      </c>
    </row>
    <row r="5389" spans="2:3" x14ac:dyDescent="0.25">
      <c r="B5389" s="31">
        <v>35039</v>
      </c>
      <c r="C5389" s="33">
        <v>62.38</v>
      </c>
    </row>
    <row r="5390" spans="2:3" x14ac:dyDescent="0.25">
      <c r="B5390" s="31">
        <v>35038</v>
      </c>
      <c r="C5390" s="33">
        <v>61.37</v>
      </c>
    </row>
    <row r="5391" spans="2:3" x14ac:dyDescent="0.25">
      <c r="B5391" s="31">
        <v>35037</v>
      </c>
      <c r="C5391" s="33">
        <v>61</v>
      </c>
    </row>
    <row r="5392" spans="2:3" x14ac:dyDescent="0.25">
      <c r="B5392" s="31">
        <v>35034</v>
      </c>
      <c r="C5392" s="33">
        <v>59.75</v>
      </c>
    </row>
    <row r="5393" spans="2:3" x14ac:dyDescent="0.25">
      <c r="B5393" s="31">
        <v>35033</v>
      </c>
      <c r="C5393" s="33">
        <v>60</v>
      </c>
    </row>
    <row r="5394" spans="2:3" x14ac:dyDescent="0.25">
      <c r="B5394" s="31">
        <v>35032</v>
      </c>
      <c r="C5394" s="33">
        <v>59.75</v>
      </c>
    </row>
    <row r="5395" spans="2:3" x14ac:dyDescent="0.25">
      <c r="B5395" s="31">
        <v>35031</v>
      </c>
      <c r="C5395" s="33">
        <v>59.25</v>
      </c>
    </row>
    <row r="5396" spans="2:3" x14ac:dyDescent="0.25">
      <c r="B5396" s="31">
        <v>35030</v>
      </c>
      <c r="C5396" s="33">
        <v>59.25</v>
      </c>
    </row>
    <row r="5397" spans="2:3" x14ac:dyDescent="0.25">
      <c r="B5397" s="31">
        <v>35027</v>
      </c>
      <c r="C5397" s="33">
        <v>60.13</v>
      </c>
    </row>
    <row r="5398" spans="2:3" x14ac:dyDescent="0.25">
      <c r="B5398" s="31">
        <v>35025</v>
      </c>
      <c r="C5398" s="33">
        <v>60.38</v>
      </c>
    </row>
    <row r="5399" spans="2:3" x14ac:dyDescent="0.25">
      <c r="B5399" s="31">
        <v>35024</v>
      </c>
      <c r="C5399" s="33">
        <v>60.13</v>
      </c>
    </row>
    <row r="5400" spans="2:3" x14ac:dyDescent="0.25">
      <c r="B5400" s="31">
        <v>35023</v>
      </c>
      <c r="C5400" s="33">
        <v>58.75</v>
      </c>
    </row>
    <row r="5401" spans="2:3" x14ac:dyDescent="0.25">
      <c r="B5401" s="31">
        <v>35020</v>
      </c>
      <c r="C5401" s="33">
        <v>58.63</v>
      </c>
    </row>
    <row r="5402" spans="2:3" x14ac:dyDescent="0.25">
      <c r="B5402" s="31">
        <v>35019</v>
      </c>
      <c r="C5402" s="33">
        <v>57.62</v>
      </c>
    </row>
    <row r="5403" spans="2:3" x14ac:dyDescent="0.25">
      <c r="B5403" s="31">
        <v>35018</v>
      </c>
      <c r="C5403" s="33">
        <v>56.62</v>
      </c>
    </row>
    <row r="5404" spans="2:3" x14ac:dyDescent="0.25">
      <c r="B5404" s="31">
        <v>35017</v>
      </c>
      <c r="C5404" s="33">
        <v>56.75</v>
      </c>
    </row>
    <row r="5405" spans="2:3" x14ac:dyDescent="0.25">
      <c r="B5405" s="31">
        <v>35016</v>
      </c>
      <c r="C5405" s="33">
        <v>58.63</v>
      </c>
    </row>
    <row r="5406" spans="2:3" x14ac:dyDescent="0.25">
      <c r="B5406" s="31">
        <v>35013</v>
      </c>
      <c r="C5406" s="33">
        <v>59.5</v>
      </c>
    </row>
    <row r="5407" spans="2:3" x14ac:dyDescent="0.25">
      <c r="B5407" s="31">
        <v>35012</v>
      </c>
      <c r="C5407" s="33">
        <v>59.5</v>
      </c>
    </row>
    <row r="5408" spans="2:3" x14ac:dyDescent="0.25">
      <c r="B5408" s="31">
        <v>35011</v>
      </c>
      <c r="C5408" s="33">
        <v>59.38</v>
      </c>
    </row>
    <row r="5409" spans="2:3" x14ac:dyDescent="0.25">
      <c r="B5409" s="31">
        <v>35010</v>
      </c>
      <c r="C5409" s="33">
        <v>57.62</v>
      </c>
    </row>
    <row r="5410" spans="2:3" x14ac:dyDescent="0.25">
      <c r="B5410" s="31">
        <v>35009</v>
      </c>
      <c r="C5410" s="33">
        <v>58.37</v>
      </c>
    </row>
    <row r="5411" spans="2:3" x14ac:dyDescent="0.25">
      <c r="B5411" s="31">
        <v>35006</v>
      </c>
      <c r="C5411" s="33">
        <v>59.38</v>
      </c>
    </row>
    <row r="5412" spans="2:3" x14ac:dyDescent="0.25">
      <c r="B5412" s="31">
        <v>35005</v>
      </c>
      <c r="C5412" s="33">
        <v>60.38</v>
      </c>
    </row>
    <row r="5413" spans="2:3" x14ac:dyDescent="0.25">
      <c r="B5413" s="31">
        <v>35004</v>
      </c>
      <c r="C5413" s="33">
        <v>58.37</v>
      </c>
    </row>
    <row r="5414" spans="2:3" x14ac:dyDescent="0.25">
      <c r="B5414" s="31">
        <v>35003</v>
      </c>
      <c r="C5414" s="33">
        <v>56.87</v>
      </c>
    </row>
    <row r="5415" spans="2:3" x14ac:dyDescent="0.25">
      <c r="B5415" s="31">
        <v>35002</v>
      </c>
      <c r="C5415" s="33">
        <v>57.88</v>
      </c>
    </row>
    <row r="5416" spans="2:3" x14ac:dyDescent="0.25">
      <c r="B5416" s="31">
        <v>34999</v>
      </c>
      <c r="C5416" s="33">
        <v>58.37</v>
      </c>
    </row>
    <row r="5417" spans="2:3" x14ac:dyDescent="0.25">
      <c r="B5417" s="31">
        <v>34998</v>
      </c>
      <c r="C5417" s="33">
        <v>56.25</v>
      </c>
    </row>
    <row r="5418" spans="2:3" x14ac:dyDescent="0.25">
      <c r="B5418" s="31">
        <v>34997</v>
      </c>
      <c r="C5418" s="33">
        <v>56.38</v>
      </c>
    </row>
    <row r="5419" spans="2:3" x14ac:dyDescent="0.25">
      <c r="B5419" s="31">
        <v>34996</v>
      </c>
      <c r="C5419" s="33">
        <v>57</v>
      </c>
    </row>
    <row r="5420" spans="2:3" x14ac:dyDescent="0.25">
      <c r="B5420" s="31">
        <v>34995</v>
      </c>
      <c r="C5420" s="33">
        <v>59.38</v>
      </c>
    </row>
    <row r="5421" spans="2:3" x14ac:dyDescent="0.25">
      <c r="B5421" s="31">
        <v>34992</v>
      </c>
      <c r="C5421" s="33">
        <v>58.88</v>
      </c>
    </row>
    <row r="5422" spans="2:3" x14ac:dyDescent="0.25">
      <c r="B5422" s="31">
        <v>34991</v>
      </c>
      <c r="C5422" s="33">
        <v>60.62</v>
      </c>
    </row>
    <row r="5423" spans="2:3" x14ac:dyDescent="0.25">
      <c r="B5423" s="31">
        <v>34990</v>
      </c>
      <c r="C5423" s="33">
        <v>61.25</v>
      </c>
    </row>
    <row r="5424" spans="2:3" x14ac:dyDescent="0.25">
      <c r="B5424" s="31">
        <v>34989</v>
      </c>
      <c r="C5424" s="33">
        <v>62.75</v>
      </c>
    </row>
    <row r="5425" spans="2:3" x14ac:dyDescent="0.25">
      <c r="B5425" s="31">
        <v>34988</v>
      </c>
      <c r="C5425" s="33">
        <v>63.13</v>
      </c>
    </row>
    <row r="5426" spans="2:3" x14ac:dyDescent="0.25">
      <c r="B5426" s="31">
        <v>34985</v>
      </c>
      <c r="C5426" s="33">
        <v>64.12</v>
      </c>
    </row>
    <row r="5427" spans="2:3" x14ac:dyDescent="0.25">
      <c r="B5427" s="31">
        <v>34984</v>
      </c>
      <c r="C5427" s="33">
        <v>64.12</v>
      </c>
    </row>
    <row r="5428" spans="2:3" x14ac:dyDescent="0.25">
      <c r="B5428" s="31">
        <v>34983</v>
      </c>
      <c r="C5428" s="33">
        <v>63.62</v>
      </c>
    </row>
    <row r="5429" spans="2:3" x14ac:dyDescent="0.25">
      <c r="B5429" s="31">
        <v>34982</v>
      </c>
      <c r="C5429" s="33">
        <v>63.38</v>
      </c>
    </row>
    <row r="5430" spans="2:3" x14ac:dyDescent="0.25">
      <c r="B5430" s="31">
        <v>34981</v>
      </c>
      <c r="C5430" s="33">
        <v>62.87</v>
      </c>
    </row>
    <row r="5431" spans="2:3" x14ac:dyDescent="0.25">
      <c r="B5431" s="31">
        <v>34978</v>
      </c>
      <c r="C5431" s="33">
        <v>63</v>
      </c>
    </row>
    <row r="5432" spans="2:3" x14ac:dyDescent="0.25">
      <c r="B5432" s="31">
        <v>34977</v>
      </c>
      <c r="C5432" s="33">
        <v>62.5</v>
      </c>
    </row>
    <row r="5433" spans="2:3" x14ac:dyDescent="0.25">
      <c r="B5433" s="31">
        <v>34976</v>
      </c>
      <c r="C5433" s="33">
        <v>62.75</v>
      </c>
    </row>
    <row r="5434" spans="2:3" x14ac:dyDescent="0.25">
      <c r="B5434" s="31">
        <v>34975</v>
      </c>
      <c r="C5434" s="33">
        <v>61.12</v>
      </c>
    </row>
    <row r="5435" spans="2:3" x14ac:dyDescent="0.25">
      <c r="B5435" s="31">
        <v>34974</v>
      </c>
      <c r="C5435" s="33">
        <v>60.62</v>
      </c>
    </row>
    <row r="5436" spans="2:3" x14ac:dyDescent="0.25">
      <c r="B5436" s="31">
        <v>34971</v>
      </c>
      <c r="C5436" s="33">
        <v>60.88</v>
      </c>
    </row>
    <row r="5437" spans="2:3" x14ac:dyDescent="0.25">
      <c r="B5437" s="31">
        <v>34970</v>
      </c>
      <c r="C5437" s="33">
        <v>61</v>
      </c>
    </row>
    <row r="5438" spans="2:3" x14ac:dyDescent="0.25">
      <c r="B5438" s="31">
        <v>34969</v>
      </c>
      <c r="C5438" s="33">
        <v>60</v>
      </c>
    </row>
    <row r="5439" spans="2:3" x14ac:dyDescent="0.25">
      <c r="B5439" s="31">
        <v>34968</v>
      </c>
      <c r="C5439" s="33">
        <v>59</v>
      </c>
    </row>
    <row r="5440" spans="2:3" x14ac:dyDescent="0.25">
      <c r="B5440" s="31">
        <v>34967</v>
      </c>
      <c r="C5440" s="33">
        <v>58.63</v>
      </c>
    </row>
    <row r="5441" spans="2:3" x14ac:dyDescent="0.25">
      <c r="B5441" s="31">
        <v>34964</v>
      </c>
      <c r="C5441" s="33">
        <v>58.5</v>
      </c>
    </row>
    <row r="5442" spans="2:3" x14ac:dyDescent="0.25">
      <c r="B5442" s="31">
        <v>34963</v>
      </c>
      <c r="C5442" s="33">
        <v>58.75</v>
      </c>
    </row>
    <row r="5443" spans="2:3" x14ac:dyDescent="0.25">
      <c r="B5443" s="31">
        <v>34962</v>
      </c>
      <c r="C5443" s="33">
        <v>60.5</v>
      </c>
    </row>
    <row r="5444" spans="2:3" x14ac:dyDescent="0.25">
      <c r="B5444" s="31">
        <v>34961</v>
      </c>
      <c r="C5444" s="33">
        <v>60.5</v>
      </c>
    </row>
    <row r="5445" spans="2:3" x14ac:dyDescent="0.25">
      <c r="B5445" s="31">
        <v>34960</v>
      </c>
      <c r="C5445" s="33">
        <v>59.75</v>
      </c>
    </row>
    <row r="5446" spans="2:3" x14ac:dyDescent="0.25">
      <c r="B5446" s="31">
        <v>34957</v>
      </c>
      <c r="C5446" s="33">
        <v>61</v>
      </c>
    </row>
    <row r="5447" spans="2:3" x14ac:dyDescent="0.25">
      <c r="B5447" s="31">
        <v>34956</v>
      </c>
      <c r="C5447" s="33">
        <v>60.5</v>
      </c>
    </row>
    <row r="5448" spans="2:3" x14ac:dyDescent="0.25">
      <c r="B5448" s="31">
        <v>34955</v>
      </c>
      <c r="C5448" s="33">
        <v>60</v>
      </c>
    </row>
    <row r="5449" spans="2:3" x14ac:dyDescent="0.25">
      <c r="B5449" s="31">
        <v>34954</v>
      </c>
      <c r="C5449" s="33">
        <v>60.25</v>
      </c>
    </row>
    <row r="5450" spans="2:3" x14ac:dyDescent="0.25">
      <c r="B5450" s="31">
        <v>34953</v>
      </c>
      <c r="C5450" s="33">
        <v>60</v>
      </c>
    </row>
    <row r="5451" spans="2:3" x14ac:dyDescent="0.25">
      <c r="B5451" s="31">
        <v>34950</v>
      </c>
      <c r="C5451" s="33">
        <v>59.12</v>
      </c>
    </row>
    <row r="5452" spans="2:3" x14ac:dyDescent="0.25">
      <c r="B5452" s="31">
        <v>34949</v>
      </c>
      <c r="C5452" s="33">
        <v>58.5</v>
      </c>
    </row>
    <row r="5453" spans="2:3" x14ac:dyDescent="0.25">
      <c r="B5453" s="31">
        <v>34948</v>
      </c>
      <c r="C5453" s="33">
        <v>58.88</v>
      </c>
    </row>
    <row r="5454" spans="2:3" x14ac:dyDescent="0.25">
      <c r="B5454" s="31">
        <v>34947</v>
      </c>
      <c r="C5454" s="33">
        <v>58.25</v>
      </c>
    </row>
    <row r="5455" spans="2:3" x14ac:dyDescent="0.25">
      <c r="B5455" s="31">
        <v>34943</v>
      </c>
      <c r="C5455" s="33">
        <v>58</v>
      </c>
    </row>
    <row r="5456" spans="2:3" x14ac:dyDescent="0.25">
      <c r="B5456" s="31">
        <v>34942</v>
      </c>
      <c r="C5456" s="33">
        <v>58.25</v>
      </c>
    </row>
    <row r="5457" spans="2:3" x14ac:dyDescent="0.25">
      <c r="B5457" s="31">
        <v>34941</v>
      </c>
      <c r="C5457" s="33">
        <v>59</v>
      </c>
    </row>
    <row r="5458" spans="2:3" x14ac:dyDescent="0.25">
      <c r="B5458" s="31">
        <v>34940</v>
      </c>
      <c r="C5458" s="33">
        <v>59.38</v>
      </c>
    </row>
    <row r="5459" spans="2:3" x14ac:dyDescent="0.25">
      <c r="B5459" s="31">
        <v>34939</v>
      </c>
      <c r="C5459" s="33">
        <v>60.13</v>
      </c>
    </row>
    <row r="5460" spans="2:3" x14ac:dyDescent="0.25">
      <c r="B5460" s="31">
        <v>34936</v>
      </c>
      <c r="C5460" s="33">
        <v>54.38</v>
      </c>
    </row>
    <row r="5461" spans="2:3" x14ac:dyDescent="0.25">
      <c r="B5461" s="31">
        <v>34935</v>
      </c>
      <c r="C5461" s="33">
        <v>53.5</v>
      </c>
    </row>
    <row r="5462" spans="2:3" x14ac:dyDescent="0.25">
      <c r="B5462" s="31">
        <v>34934</v>
      </c>
      <c r="C5462" s="33">
        <v>53.5</v>
      </c>
    </row>
    <row r="5463" spans="2:3" x14ac:dyDescent="0.25">
      <c r="B5463" s="31">
        <v>34933</v>
      </c>
      <c r="C5463" s="33">
        <v>53.5</v>
      </c>
    </row>
    <row r="5464" spans="2:3" x14ac:dyDescent="0.25">
      <c r="B5464" s="31">
        <v>34932</v>
      </c>
      <c r="C5464" s="33">
        <v>53.5</v>
      </c>
    </row>
    <row r="5465" spans="2:3" x14ac:dyDescent="0.25">
      <c r="B5465" s="31">
        <v>34929</v>
      </c>
      <c r="C5465" s="33">
        <v>53.62</v>
      </c>
    </row>
    <row r="5466" spans="2:3" x14ac:dyDescent="0.25">
      <c r="B5466" s="31">
        <v>34928</v>
      </c>
      <c r="C5466" s="33">
        <v>53.25</v>
      </c>
    </row>
    <row r="5467" spans="2:3" x14ac:dyDescent="0.25">
      <c r="B5467" s="31">
        <v>34927</v>
      </c>
      <c r="C5467" s="33">
        <v>54</v>
      </c>
    </row>
    <row r="5468" spans="2:3" x14ac:dyDescent="0.25">
      <c r="B5468" s="31">
        <v>34926</v>
      </c>
      <c r="C5468" s="33">
        <v>53</v>
      </c>
    </row>
    <row r="5469" spans="2:3" x14ac:dyDescent="0.25">
      <c r="B5469" s="31">
        <v>34925</v>
      </c>
      <c r="C5469" s="33">
        <v>53</v>
      </c>
    </row>
    <row r="5470" spans="2:3" x14ac:dyDescent="0.25">
      <c r="B5470" s="31">
        <v>34922</v>
      </c>
      <c r="C5470" s="33">
        <v>52.63</v>
      </c>
    </row>
    <row r="5471" spans="2:3" x14ac:dyDescent="0.25">
      <c r="B5471" s="31">
        <v>34921</v>
      </c>
      <c r="C5471" s="33">
        <v>53.25</v>
      </c>
    </row>
    <row r="5472" spans="2:3" x14ac:dyDescent="0.25">
      <c r="B5472" s="31">
        <v>34920</v>
      </c>
      <c r="C5472" s="33">
        <v>53.75</v>
      </c>
    </row>
    <row r="5473" spans="2:3" x14ac:dyDescent="0.25">
      <c r="B5473" s="31">
        <v>34919</v>
      </c>
      <c r="C5473" s="33">
        <v>54</v>
      </c>
    </row>
    <row r="5474" spans="2:3" x14ac:dyDescent="0.25">
      <c r="B5474" s="31">
        <v>34918</v>
      </c>
      <c r="C5474" s="33">
        <v>52.75</v>
      </c>
    </row>
    <row r="5475" spans="2:3" x14ac:dyDescent="0.25">
      <c r="B5475" s="31">
        <v>34915</v>
      </c>
      <c r="C5475" s="33">
        <v>52.88</v>
      </c>
    </row>
    <row r="5476" spans="2:3" x14ac:dyDescent="0.25">
      <c r="B5476" s="31">
        <v>34914</v>
      </c>
      <c r="C5476" s="33">
        <v>52.75</v>
      </c>
    </row>
    <row r="5477" spans="2:3" x14ac:dyDescent="0.25">
      <c r="B5477" s="31">
        <v>34913</v>
      </c>
      <c r="C5477" s="33">
        <v>52.37</v>
      </c>
    </row>
    <row r="5478" spans="2:3" x14ac:dyDescent="0.25">
      <c r="B5478" s="31">
        <v>34912</v>
      </c>
      <c r="C5478" s="33">
        <v>51</v>
      </c>
    </row>
    <row r="5479" spans="2:3" x14ac:dyDescent="0.25">
      <c r="B5479" s="31">
        <v>34911</v>
      </c>
      <c r="C5479" s="33">
        <v>51.62</v>
      </c>
    </row>
    <row r="5480" spans="2:3" x14ac:dyDescent="0.25">
      <c r="B5480" s="31">
        <v>34908</v>
      </c>
      <c r="C5480" s="33">
        <v>52</v>
      </c>
    </row>
    <row r="5481" spans="2:3" x14ac:dyDescent="0.25">
      <c r="B5481" s="31">
        <v>34907</v>
      </c>
      <c r="C5481" s="33">
        <v>52.12</v>
      </c>
    </row>
    <row r="5482" spans="2:3" x14ac:dyDescent="0.25">
      <c r="B5482" s="31">
        <v>34906</v>
      </c>
      <c r="C5482" s="33">
        <v>52</v>
      </c>
    </row>
    <row r="5483" spans="2:3" x14ac:dyDescent="0.25">
      <c r="B5483" s="31">
        <v>34905</v>
      </c>
      <c r="C5483" s="33">
        <v>52.12</v>
      </c>
    </row>
    <row r="5484" spans="2:3" x14ac:dyDescent="0.25">
      <c r="B5484" s="31">
        <v>34904</v>
      </c>
      <c r="C5484" s="33">
        <v>51.75</v>
      </c>
    </row>
    <row r="5485" spans="2:3" x14ac:dyDescent="0.25">
      <c r="B5485" s="31">
        <v>34901</v>
      </c>
      <c r="C5485" s="33">
        <v>50.38</v>
      </c>
    </row>
    <row r="5486" spans="2:3" x14ac:dyDescent="0.25">
      <c r="B5486" s="31">
        <v>34900</v>
      </c>
      <c r="C5486" s="33">
        <v>51.75</v>
      </c>
    </row>
    <row r="5487" spans="2:3" x14ac:dyDescent="0.25">
      <c r="B5487" s="31">
        <v>34899</v>
      </c>
      <c r="C5487" s="33">
        <v>50.12</v>
      </c>
    </row>
    <row r="5488" spans="2:3" x14ac:dyDescent="0.25">
      <c r="B5488" s="31">
        <v>34898</v>
      </c>
      <c r="C5488" s="33">
        <v>49.75</v>
      </c>
    </row>
    <row r="5489" spans="2:3" x14ac:dyDescent="0.25">
      <c r="B5489" s="31">
        <v>34897</v>
      </c>
      <c r="C5489" s="33">
        <v>48.13</v>
      </c>
    </row>
    <row r="5490" spans="2:3" x14ac:dyDescent="0.25">
      <c r="B5490" s="31">
        <v>34894</v>
      </c>
      <c r="C5490" s="33">
        <v>49.5</v>
      </c>
    </row>
    <row r="5491" spans="2:3" x14ac:dyDescent="0.25">
      <c r="B5491" s="31">
        <v>34893</v>
      </c>
      <c r="C5491" s="33">
        <v>50.75</v>
      </c>
    </row>
    <row r="5492" spans="2:3" x14ac:dyDescent="0.25">
      <c r="B5492" s="31">
        <v>34892</v>
      </c>
      <c r="C5492" s="33">
        <v>50.38</v>
      </c>
    </row>
    <row r="5493" spans="2:3" x14ac:dyDescent="0.25">
      <c r="B5493" s="31">
        <v>34891</v>
      </c>
      <c r="C5493" s="33">
        <v>50</v>
      </c>
    </row>
    <row r="5494" spans="2:3" x14ac:dyDescent="0.25">
      <c r="B5494" s="31">
        <v>34890</v>
      </c>
      <c r="C5494" s="33">
        <v>51.13</v>
      </c>
    </row>
    <row r="5495" spans="2:3" x14ac:dyDescent="0.25">
      <c r="B5495" s="31">
        <v>34887</v>
      </c>
      <c r="C5495" s="33">
        <v>49.37</v>
      </c>
    </row>
    <row r="5496" spans="2:3" x14ac:dyDescent="0.25">
      <c r="B5496" s="31">
        <v>34886</v>
      </c>
      <c r="C5496" s="33">
        <v>48.38</v>
      </c>
    </row>
    <row r="5497" spans="2:3" x14ac:dyDescent="0.25">
      <c r="B5497" s="31">
        <v>34885</v>
      </c>
      <c r="C5497" s="33">
        <v>47.12</v>
      </c>
    </row>
    <row r="5498" spans="2:3" x14ac:dyDescent="0.25">
      <c r="B5498" s="31">
        <v>34883</v>
      </c>
      <c r="C5498" s="33">
        <v>47</v>
      </c>
    </row>
    <row r="5499" spans="2:3" x14ac:dyDescent="0.25">
      <c r="B5499" s="31">
        <v>34880</v>
      </c>
      <c r="C5499" s="33">
        <v>47.25</v>
      </c>
    </row>
    <row r="5500" spans="2:3" x14ac:dyDescent="0.25">
      <c r="B5500" s="31">
        <v>34879</v>
      </c>
      <c r="C5500" s="33">
        <v>47.5</v>
      </c>
    </row>
    <row r="5501" spans="2:3" x14ac:dyDescent="0.25">
      <c r="B5501" s="31">
        <v>34878</v>
      </c>
      <c r="C5501" s="33">
        <v>48.25</v>
      </c>
    </row>
    <row r="5502" spans="2:3" x14ac:dyDescent="0.25">
      <c r="B5502" s="31">
        <v>34877</v>
      </c>
      <c r="C5502" s="33">
        <v>47.12</v>
      </c>
    </row>
    <row r="5503" spans="2:3" x14ac:dyDescent="0.25">
      <c r="B5503" s="31">
        <v>34876</v>
      </c>
      <c r="C5503" s="33">
        <v>47.5</v>
      </c>
    </row>
    <row r="5504" spans="2:3" x14ac:dyDescent="0.25">
      <c r="B5504" s="31">
        <v>34873</v>
      </c>
      <c r="C5504" s="33">
        <v>47.75</v>
      </c>
    </row>
    <row r="5505" spans="2:3" x14ac:dyDescent="0.25">
      <c r="B5505" s="31">
        <v>34872</v>
      </c>
      <c r="C5505" s="33">
        <v>48.38</v>
      </c>
    </row>
    <row r="5506" spans="2:3" x14ac:dyDescent="0.25">
      <c r="B5506" s="31">
        <v>34871</v>
      </c>
      <c r="C5506" s="33">
        <v>47.87</v>
      </c>
    </row>
    <row r="5507" spans="2:3" x14ac:dyDescent="0.25">
      <c r="B5507" s="31">
        <v>34870</v>
      </c>
      <c r="C5507" s="33">
        <v>47.62</v>
      </c>
    </row>
    <row r="5508" spans="2:3" x14ac:dyDescent="0.25">
      <c r="B5508" s="31">
        <v>34869</v>
      </c>
      <c r="C5508" s="33">
        <v>46.88</v>
      </c>
    </row>
    <row r="5509" spans="2:3" x14ac:dyDescent="0.25">
      <c r="B5509" s="31">
        <v>34866</v>
      </c>
      <c r="C5509" s="33">
        <v>45.38</v>
      </c>
    </row>
    <row r="5510" spans="2:3" x14ac:dyDescent="0.25">
      <c r="B5510" s="31">
        <v>34865</v>
      </c>
      <c r="C5510" s="33">
        <v>46</v>
      </c>
    </row>
    <row r="5511" spans="2:3" x14ac:dyDescent="0.25">
      <c r="B5511" s="31">
        <v>34864</v>
      </c>
      <c r="C5511" s="33">
        <v>46.5</v>
      </c>
    </row>
    <row r="5512" spans="2:3" x14ac:dyDescent="0.25">
      <c r="B5512" s="31">
        <v>34863</v>
      </c>
      <c r="C5512" s="33">
        <v>46.25</v>
      </c>
    </row>
    <row r="5513" spans="2:3" x14ac:dyDescent="0.25">
      <c r="B5513" s="31">
        <v>34862</v>
      </c>
      <c r="C5513" s="33">
        <v>44.75</v>
      </c>
    </row>
    <row r="5514" spans="2:3" x14ac:dyDescent="0.25">
      <c r="B5514" s="31">
        <v>34859</v>
      </c>
      <c r="C5514" s="33">
        <v>44</v>
      </c>
    </row>
    <row r="5515" spans="2:3" x14ac:dyDescent="0.25">
      <c r="B5515" s="31">
        <v>34858</v>
      </c>
      <c r="C5515" s="33">
        <v>45</v>
      </c>
    </row>
    <row r="5516" spans="2:3" x14ac:dyDescent="0.25">
      <c r="B5516" s="31">
        <v>34857</v>
      </c>
      <c r="C5516" s="33">
        <v>46.63</v>
      </c>
    </row>
    <row r="5517" spans="2:3" x14ac:dyDescent="0.25">
      <c r="B5517" s="31">
        <v>34856</v>
      </c>
      <c r="C5517" s="33">
        <v>47</v>
      </c>
    </row>
    <row r="5518" spans="2:3" x14ac:dyDescent="0.25">
      <c r="B5518" s="31">
        <v>34855</v>
      </c>
      <c r="C5518" s="33">
        <v>47</v>
      </c>
    </row>
    <row r="5519" spans="2:3" x14ac:dyDescent="0.25">
      <c r="B5519" s="31">
        <v>34852</v>
      </c>
      <c r="C5519" s="33">
        <v>47.75</v>
      </c>
    </row>
    <row r="5520" spans="2:3" x14ac:dyDescent="0.25">
      <c r="B5520" s="31">
        <v>34851</v>
      </c>
      <c r="C5520" s="33">
        <v>46.88</v>
      </c>
    </row>
    <row r="5521" spans="2:3" x14ac:dyDescent="0.25">
      <c r="B5521" s="31">
        <v>34850</v>
      </c>
      <c r="C5521" s="33">
        <v>46.12</v>
      </c>
    </row>
    <row r="5522" spans="2:3" x14ac:dyDescent="0.25">
      <c r="B5522" s="31">
        <v>34849</v>
      </c>
      <c r="C5522" s="33">
        <v>45.62</v>
      </c>
    </row>
    <row r="5523" spans="2:3" x14ac:dyDescent="0.25">
      <c r="B5523" s="31">
        <v>34845</v>
      </c>
      <c r="C5523" s="33">
        <v>46.25</v>
      </c>
    </row>
    <row r="5524" spans="2:3" x14ac:dyDescent="0.25">
      <c r="B5524" s="31">
        <v>34844</v>
      </c>
      <c r="C5524" s="33">
        <v>46.75</v>
      </c>
    </row>
    <row r="5525" spans="2:3" x14ac:dyDescent="0.25">
      <c r="B5525" s="31">
        <v>34843</v>
      </c>
      <c r="C5525" s="33">
        <v>46</v>
      </c>
    </row>
    <row r="5526" spans="2:3" x14ac:dyDescent="0.25">
      <c r="B5526" s="31">
        <v>34842</v>
      </c>
      <c r="C5526" s="33">
        <v>47</v>
      </c>
    </row>
    <row r="5527" spans="2:3" x14ac:dyDescent="0.25">
      <c r="B5527" s="31">
        <v>34841</v>
      </c>
      <c r="C5527" s="33">
        <v>45.62</v>
      </c>
    </row>
    <row r="5528" spans="2:3" x14ac:dyDescent="0.25">
      <c r="B5528" s="31">
        <v>34838</v>
      </c>
      <c r="C5528" s="33">
        <v>44.5</v>
      </c>
    </row>
    <row r="5529" spans="2:3" x14ac:dyDescent="0.25">
      <c r="B5529" s="31">
        <v>34837</v>
      </c>
      <c r="C5529" s="33">
        <v>45</v>
      </c>
    </row>
    <row r="5530" spans="2:3" x14ac:dyDescent="0.25">
      <c r="B5530" s="31">
        <v>34836</v>
      </c>
      <c r="C5530" s="33">
        <v>45</v>
      </c>
    </row>
    <row r="5531" spans="2:3" x14ac:dyDescent="0.25">
      <c r="B5531" s="31">
        <v>34835</v>
      </c>
      <c r="C5531" s="33">
        <v>45.5</v>
      </c>
    </row>
    <row r="5532" spans="2:3" x14ac:dyDescent="0.25">
      <c r="B5532" s="31">
        <v>34834</v>
      </c>
      <c r="C5532" s="33">
        <v>44.87</v>
      </c>
    </row>
    <row r="5533" spans="2:3" x14ac:dyDescent="0.25">
      <c r="B5533" s="31">
        <v>34831</v>
      </c>
      <c r="C5533" s="33">
        <v>45</v>
      </c>
    </row>
    <row r="5534" spans="2:3" x14ac:dyDescent="0.25">
      <c r="B5534" s="31">
        <v>34830</v>
      </c>
      <c r="C5534" s="33">
        <v>44.5</v>
      </c>
    </row>
    <row r="5535" spans="2:3" x14ac:dyDescent="0.25">
      <c r="B5535" s="31">
        <v>34829</v>
      </c>
      <c r="C5535" s="33">
        <v>44.38</v>
      </c>
    </row>
    <row r="5536" spans="2:3" x14ac:dyDescent="0.25">
      <c r="B5536" s="31">
        <v>34828</v>
      </c>
      <c r="C5536" s="33">
        <v>44.38</v>
      </c>
    </row>
    <row r="5537" spans="2:3" x14ac:dyDescent="0.25">
      <c r="B5537" s="31">
        <v>34827</v>
      </c>
      <c r="C5537" s="33">
        <v>44</v>
      </c>
    </row>
    <row r="5538" spans="2:3" x14ac:dyDescent="0.25">
      <c r="B5538" s="31">
        <v>34824</v>
      </c>
      <c r="C5538" s="33">
        <v>43.25</v>
      </c>
    </row>
    <row r="5539" spans="2:3" x14ac:dyDescent="0.25">
      <c r="B5539" s="31">
        <v>34823</v>
      </c>
      <c r="C5539" s="33">
        <v>43.25</v>
      </c>
    </row>
    <row r="5540" spans="2:3" x14ac:dyDescent="0.25">
      <c r="B5540" s="31">
        <v>34822</v>
      </c>
      <c r="C5540" s="33">
        <v>42.25</v>
      </c>
    </row>
    <row r="5541" spans="2:3" x14ac:dyDescent="0.25">
      <c r="B5541" s="31">
        <v>34821</v>
      </c>
      <c r="C5541" s="33">
        <v>41.62</v>
      </c>
    </row>
    <row r="5542" spans="2:3" x14ac:dyDescent="0.25">
      <c r="B5542" s="31">
        <v>34820</v>
      </c>
      <c r="C5542" s="33">
        <v>41.5</v>
      </c>
    </row>
    <row r="5543" spans="2:3" x14ac:dyDescent="0.25">
      <c r="B5543" s="31">
        <v>34817</v>
      </c>
      <c r="C5543" s="33">
        <v>41.75</v>
      </c>
    </row>
    <row r="5544" spans="2:3" x14ac:dyDescent="0.25">
      <c r="B5544" s="31">
        <v>34816</v>
      </c>
      <c r="C5544" s="33">
        <v>41.62</v>
      </c>
    </row>
    <row r="5545" spans="2:3" x14ac:dyDescent="0.25">
      <c r="B5545" s="31">
        <v>34815</v>
      </c>
      <c r="C5545" s="33">
        <v>41.87</v>
      </c>
    </row>
    <row r="5546" spans="2:3" x14ac:dyDescent="0.25">
      <c r="B5546" s="31">
        <v>34814</v>
      </c>
      <c r="C5546" s="33">
        <v>42</v>
      </c>
    </row>
    <row r="5547" spans="2:3" x14ac:dyDescent="0.25">
      <c r="B5547" s="31">
        <v>34813</v>
      </c>
      <c r="C5547" s="33">
        <v>41.75</v>
      </c>
    </row>
    <row r="5548" spans="2:3" x14ac:dyDescent="0.25">
      <c r="B5548" s="31">
        <v>34810</v>
      </c>
      <c r="C5548" s="33">
        <v>41</v>
      </c>
    </row>
    <row r="5549" spans="2:3" x14ac:dyDescent="0.25">
      <c r="B5549" s="31">
        <v>34809</v>
      </c>
      <c r="C5549" s="33">
        <v>41.38</v>
      </c>
    </row>
    <row r="5550" spans="2:3" x14ac:dyDescent="0.25">
      <c r="B5550" s="31">
        <v>34808</v>
      </c>
      <c r="C5550" s="33">
        <v>41.25</v>
      </c>
    </row>
    <row r="5551" spans="2:3" x14ac:dyDescent="0.25">
      <c r="B5551" s="31">
        <v>34807</v>
      </c>
      <c r="C5551" s="33">
        <v>41.87</v>
      </c>
    </row>
    <row r="5552" spans="2:3" x14ac:dyDescent="0.25">
      <c r="B5552" s="31">
        <v>34806</v>
      </c>
      <c r="C5552" s="33">
        <v>40.630000000000003</v>
      </c>
    </row>
    <row r="5553" spans="2:3" x14ac:dyDescent="0.25">
      <c r="B5553" s="31">
        <v>34802</v>
      </c>
      <c r="C5553" s="33">
        <v>40.119999999999997</v>
      </c>
    </row>
    <row r="5554" spans="2:3" x14ac:dyDescent="0.25">
      <c r="B5554" s="31">
        <v>34801</v>
      </c>
      <c r="C5554" s="33">
        <v>40</v>
      </c>
    </row>
    <row r="5555" spans="2:3" x14ac:dyDescent="0.25">
      <c r="B5555" s="31">
        <v>34800</v>
      </c>
      <c r="C5555" s="33">
        <v>40.119999999999997</v>
      </c>
    </row>
    <row r="5556" spans="2:3" x14ac:dyDescent="0.25">
      <c r="B5556" s="31">
        <v>34799</v>
      </c>
      <c r="C5556" s="33">
        <v>40.5</v>
      </c>
    </row>
    <row r="5557" spans="2:3" x14ac:dyDescent="0.25">
      <c r="B5557" s="31">
        <v>34796</v>
      </c>
      <c r="C5557" s="33">
        <v>40.630000000000003</v>
      </c>
    </row>
    <row r="5558" spans="2:3" x14ac:dyDescent="0.25">
      <c r="B5558" s="31">
        <v>34795</v>
      </c>
      <c r="C5558" s="33">
        <v>41</v>
      </c>
    </row>
    <row r="5559" spans="2:3" x14ac:dyDescent="0.25">
      <c r="B5559" s="31">
        <v>34794</v>
      </c>
      <c r="C5559" s="33">
        <v>39.25</v>
      </c>
    </row>
    <row r="5560" spans="2:3" x14ac:dyDescent="0.25">
      <c r="B5560" s="31">
        <v>34793</v>
      </c>
      <c r="C5560" s="33">
        <v>38.619999999999997</v>
      </c>
    </row>
    <row r="5561" spans="2:3" x14ac:dyDescent="0.25">
      <c r="B5561" s="31">
        <v>34792</v>
      </c>
      <c r="C5561" s="33">
        <v>38.119999999999997</v>
      </c>
    </row>
    <row r="5562" spans="2:3" x14ac:dyDescent="0.25">
      <c r="B5562" s="31">
        <v>34789</v>
      </c>
      <c r="C5562" s="33">
        <v>37.75</v>
      </c>
    </row>
    <row r="5563" spans="2:3" x14ac:dyDescent="0.25">
      <c r="B5563" s="31">
        <v>34788</v>
      </c>
      <c r="C5563" s="33">
        <v>38.5</v>
      </c>
    </row>
    <row r="5564" spans="2:3" x14ac:dyDescent="0.25">
      <c r="B5564" s="31">
        <v>34787</v>
      </c>
      <c r="C5564" s="33">
        <v>38.5</v>
      </c>
    </row>
    <row r="5565" spans="2:3" x14ac:dyDescent="0.25">
      <c r="B5565" s="31">
        <v>34786</v>
      </c>
      <c r="C5565" s="33">
        <v>38.619999999999997</v>
      </c>
    </row>
    <row r="5566" spans="2:3" x14ac:dyDescent="0.25">
      <c r="B5566" s="31">
        <v>34785</v>
      </c>
      <c r="C5566" s="33">
        <v>38.5</v>
      </c>
    </row>
    <row r="5567" spans="2:3" x14ac:dyDescent="0.25">
      <c r="B5567" s="31">
        <v>34782</v>
      </c>
      <c r="C5567" s="33">
        <v>38.619999999999997</v>
      </c>
    </row>
    <row r="5568" spans="2:3" x14ac:dyDescent="0.25">
      <c r="B5568" s="31">
        <v>34781</v>
      </c>
      <c r="C5568" s="33">
        <v>38.75</v>
      </c>
    </row>
    <row r="5569" spans="2:3" x14ac:dyDescent="0.25">
      <c r="B5569" s="31">
        <v>34780</v>
      </c>
      <c r="C5569" s="33">
        <v>38.5</v>
      </c>
    </row>
    <row r="5570" spans="2:3" x14ac:dyDescent="0.25">
      <c r="B5570" s="31">
        <v>34779</v>
      </c>
      <c r="C5570" s="33">
        <v>38.869999999999997</v>
      </c>
    </row>
    <row r="5571" spans="2:3" x14ac:dyDescent="0.25">
      <c r="B5571" s="31">
        <v>34778</v>
      </c>
      <c r="C5571" s="33">
        <v>39.380000000000003</v>
      </c>
    </row>
    <row r="5572" spans="2:3" x14ac:dyDescent="0.25">
      <c r="B5572" s="31">
        <v>34775</v>
      </c>
      <c r="C5572" s="33">
        <v>39.380000000000003</v>
      </c>
    </row>
    <row r="5573" spans="2:3" x14ac:dyDescent="0.25">
      <c r="B5573" s="31">
        <v>34774</v>
      </c>
      <c r="C5573" s="33">
        <v>39.380000000000003</v>
      </c>
    </row>
    <row r="5574" spans="2:3" x14ac:dyDescent="0.25">
      <c r="B5574" s="31">
        <v>34773</v>
      </c>
      <c r="C5574" s="33">
        <v>39.380000000000003</v>
      </c>
    </row>
    <row r="5575" spans="2:3" x14ac:dyDescent="0.25">
      <c r="B5575" s="31">
        <v>34772</v>
      </c>
      <c r="C5575" s="33">
        <v>39</v>
      </c>
    </row>
    <row r="5576" spans="2:3" x14ac:dyDescent="0.25">
      <c r="B5576" s="31">
        <v>34771</v>
      </c>
      <c r="C5576" s="33">
        <v>38.869999999999997</v>
      </c>
    </row>
    <row r="5577" spans="2:3" x14ac:dyDescent="0.25">
      <c r="B5577" s="31">
        <v>34768</v>
      </c>
      <c r="C5577" s="33">
        <v>39</v>
      </c>
    </row>
    <row r="5578" spans="2:3" x14ac:dyDescent="0.25">
      <c r="B5578" s="31">
        <v>34767</v>
      </c>
      <c r="C5578" s="33">
        <v>37.630000000000003</v>
      </c>
    </row>
    <row r="5579" spans="2:3" x14ac:dyDescent="0.25">
      <c r="B5579" s="31">
        <v>34766</v>
      </c>
      <c r="C5579" s="33">
        <v>37.75</v>
      </c>
    </row>
    <row r="5580" spans="2:3" x14ac:dyDescent="0.25">
      <c r="B5580" s="31">
        <v>34765</v>
      </c>
      <c r="C5580" s="33">
        <v>38.119999999999997</v>
      </c>
    </row>
    <row r="5581" spans="2:3" x14ac:dyDescent="0.25">
      <c r="B5581" s="31">
        <v>34764</v>
      </c>
      <c r="C5581" s="33">
        <v>39.130000000000003</v>
      </c>
    </row>
    <row r="5582" spans="2:3" x14ac:dyDescent="0.25">
      <c r="B5582" s="31">
        <v>34761</v>
      </c>
      <c r="C5582" s="33">
        <v>39.619999999999997</v>
      </c>
    </row>
    <row r="5583" spans="2:3" x14ac:dyDescent="0.25">
      <c r="B5583" s="31">
        <v>34760</v>
      </c>
      <c r="C5583" s="33">
        <v>39.75</v>
      </c>
    </row>
    <row r="5584" spans="2:3" x14ac:dyDescent="0.25">
      <c r="B5584" s="31">
        <v>34759</v>
      </c>
      <c r="C5584" s="33">
        <v>40</v>
      </c>
    </row>
    <row r="5585" spans="2:3" x14ac:dyDescent="0.25">
      <c r="B5585" s="31">
        <v>34758</v>
      </c>
      <c r="C5585" s="33">
        <v>40.119999999999997</v>
      </c>
    </row>
    <row r="5586" spans="2:3" x14ac:dyDescent="0.25">
      <c r="B5586" s="31">
        <v>34757</v>
      </c>
      <c r="C5586" s="33">
        <v>39.5</v>
      </c>
    </row>
    <row r="5587" spans="2:3" x14ac:dyDescent="0.25">
      <c r="B5587" s="31">
        <v>34754</v>
      </c>
      <c r="C5587" s="33">
        <v>39.880000000000003</v>
      </c>
    </row>
    <row r="5588" spans="2:3" x14ac:dyDescent="0.25">
      <c r="B5588" s="31">
        <v>34753</v>
      </c>
      <c r="C5588" s="33">
        <v>40</v>
      </c>
    </row>
    <row r="5589" spans="2:3" x14ac:dyDescent="0.25">
      <c r="B5589" s="31">
        <v>34752</v>
      </c>
      <c r="C5589" s="33">
        <v>39.880000000000003</v>
      </c>
    </row>
    <row r="5590" spans="2:3" x14ac:dyDescent="0.25">
      <c r="B5590" s="31">
        <v>34751</v>
      </c>
      <c r="C5590" s="33">
        <v>40</v>
      </c>
    </row>
    <row r="5591" spans="2:3" x14ac:dyDescent="0.25">
      <c r="B5591" s="31">
        <v>34747</v>
      </c>
      <c r="C5591" s="33">
        <v>39.880000000000003</v>
      </c>
    </row>
    <row r="5592" spans="2:3" x14ac:dyDescent="0.25">
      <c r="B5592" s="31">
        <v>34746</v>
      </c>
      <c r="C5592" s="33">
        <v>39.75</v>
      </c>
    </row>
    <row r="5593" spans="2:3" x14ac:dyDescent="0.25">
      <c r="B5593" s="31">
        <v>34745</v>
      </c>
      <c r="C5593" s="33">
        <v>40.369999999999997</v>
      </c>
    </row>
    <row r="5594" spans="2:3" x14ac:dyDescent="0.25">
      <c r="B5594" s="31">
        <v>34744</v>
      </c>
      <c r="C5594" s="33">
        <v>40.119999999999997</v>
      </c>
    </row>
    <row r="5595" spans="2:3" x14ac:dyDescent="0.25">
      <c r="B5595" s="31">
        <v>34743</v>
      </c>
      <c r="C5595" s="33">
        <v>40</v>
      </c>
    </row>
    <row r="5596" spans="2:3" x14ac:dyDescent="0.25">
      <c r="B5596" s="31">
        <v>34740</v>
      </c>
      <c r="C5596" s="33">
        <v>39.880000000000003</v>
      </c>
    </row>
    <row r="5597" spans="2:3" x14ac:dyDescent="0.25">
      <c r="B5597" s="31">
        <v>34739</v>
      </c>
      <c r="C5597" s="33">
        <v>39.619999999999997</v>
      </c>
    </row>
    <row r="5598" spans="2:3" x14ac:dyDescent="0.25">
      <c r="B5598" s="31">
        <v>34738</v>
      </c>
      <c r="C5598" s="33">
        <v>39.880000000000003</v>
      </c>
    </row>
    <row r="5599" spans="2:3" x14ac:dyDescent="0.25">
      <c r="B5599" s="31">
        <v>34737</v>
      </c>
      <c r="C5599" s="33">
        <v>39.5</v>
      </c>
    </row>
    <row r="5600" spans="2:3" x14ac:dyDescent="0.25">
      <c r="B5600" s="31">
        <v>34736</v>
      </c>
      <c r="C5600" s="33">
        <v>39.75</v>
      </c>
    </row>
    <row r="5601" spans="2:3" x14ac:dyDescent="0.25">
      <c r="B5601" s="31">
        <v>34733</v>
      </c>
      <c r="C5601" s="33">
        <v>39.619999999999997</v>
      </c>
    </row>
    <row r="5602" spans="2:3" x14ac:dyDescent="0.25">
      <c r="B5602" s="31">
        <v>34732</v>
      </c>
      <c r="C5602" s="33">
        <v>38.869999999999997</v>
      </c>
    </row>
    <row r="5603" spans="2:3" x14ac:dyDescent="0.25">
      <c r="B5603" s="31">
        <v>34731</v>
      </c>
      <c r="C5603" s="33">
        <v>38.619999999999997</v>
      </c>
    </row>
    <row r="5604" spans="2:3" x14ac:dyDescent="0.25">
      <c r="B5604" s="31">
        <v>34730</v>
      </c>
      <c r="C5604" s="33">
        <v>39</v>
      </c>
    </row>
    <row r="5605" spans="2:3" x14ac:dyDescent="0.25">
      <c r="B5605" s="31">
        <v>34729</v>
      </c>
      <c r="C5605" s="33">
        <v>38.25</v>
      </c>
    </row>
    <row r="5606" spans="2:3" x14ac:dyDescent="0.25">
      <c r="B5606" s="31">
        <v>34726</v>
      </c>
      <c r="C5606" s="33">
        <v>38.75</v>
      </c>
    </row>
    <row r="5607" spans="2:3" x14ac:dyDescent="0.25">
      <c r="B5607" s="31">
        <v>34725</v>
      </c>
      <c r="C5607" s="33">
        <v>37.880000000000003</v>
      </c>
    </row>
    <row r="5608" spans="2:3" x14ac:dyDescent="0.25">
      <c r="B5608" s="31">
        <v>34724</v>
      </c>
      <c r="C5608" s="33">
        <v>38.119999999999997</v>
      </c>
    </row>
    <row r="5609" spans="2:3" x14ac:dyDescent="0.25">
      <c r="B5609" s="31">
        <v>34723</v>
      </c>
      <c r="C5609" s="33">
        <v>37.75</v>
      </c>
    </row>
    <row r="5610" spans="2:3" x14ac:dyDescent="0.25">
      <c r="B5610" s="31">
        <v>34722</v>
      </c>
      <c r="C5610" s="33">
        <v>37.369999999999997</v>
      </c>
    </row>
    <row r="5611" spans="2:3" x14ac:dyDescent="0.25">
      <c r="B5611" s="31">
        <v>34719</v>
      </c>
      <c r="C5611" s="33">
        <v>36.619999999999997</v>
      </c>
    </row>
    <row r="5612" spans="2:3" x14ac:dyDescent="0.25">
      <c r="B5612" s="31">
        <v>34718</v>
      </c>
      <c r="C5612" s="33">
        <v>37.25</v>
      </c>
    </row>
    <row r="5613" spans="2:3" x14ac:dyDescent="0.25">
      <c r="B5613" s="31">
        <v>34717</v>
      </c>
      <c r="C5613" s="33">
        <v>37.880000000000003</v>
      </c>
    </row>
    <row r="5614" spans="2:3" x14ac:dyDescent="0.25">
      <c r="B5614" s="31">
        <v>34716</v>
      </c>
      <c r="C5614" s="33">
        <v>38.380000000000003</v>
      </c>
    </row>
    <row r="5615" spans="2:3" x14ac:dyDescent="0.25">
      <c r="B5615" s="31">
        <v>34715</v>
      </c>
      <c r="C5615" s="33">
        <v>38.869999999999997</v>
      </c>
    </row>
    <row r="5616" spans="2:3" x14ac:dyDescent="0.25">
      <c r="B5616" s="31">
        <v>34712</v>
      </c>
      <c r="C5616" s="33">
        <v>38.380000000000003</v>
      </c>
    </row>
    <row r="5617" spans="2:3" x14ac:dyDescent="0.25">
      <c r="B5617" s="31">
        <v>34711</v>
      </c>
      <c r="C5617" s="33">
        <v>37.119999999999997</v>
      </c>
    </row>
    <row r="5618" spans="2:3" x14ac:dyDescent="0.25">
      <c r="B5618" s="31">
        <v>34710</v>
      </c>
      <c r="C5618" s="33">
        <v>37.25</v>
      </c>
    </row>
    <row r="5619" spans="2:3" x14ac:dyDescent="0.25">
      <c r="B5619" s="31">
        <v>34709</v>
      </c>
      <c r="C5619" s="33">
        <v>37.25</v>
      </c>
    </row>
    <row r="5620" spans="2:3" x14ac:dyDescent="0.25">
      <c r="B5620" s="31">
        <v>34708</v>
      </c>
      <c r="C5620" s="33">
        <v>37.630000000000003</v>
      </c>
    </row>
    <row r="5621" spans="2:3" x14ac:dyDescent="0.25">
      <c r="B5621" s="31">
        <v>34705</v>
      </c>
      <c r="C5621" s="33">
        <v>37.369999999999997</v>
      </c>
    </row>
    <row r="5622" spans="2:3" x14ac:dyDescent="0.25">
      <c r="B5622" s="31">
        <v>34704</v>
      </c>
      <c r="C5622" s="33">
        <v>37.25</v>
      </c>
    </row>
    <row r="5623" spans="2:3" x14ac:dyDescent="0.25">
      <c r="B5623" s="31">
        <v>34703</v>
      </c>
      <c r="C5623" s="33">
        <v>36.880000000000003</v>
      </c>
    </row>
    <row r="5624" spans="2:3" x14ac:dyDescent="0.25">
      <c r="B5624" s="31">
        <v>34702</v>
      </c>
      <c r="C5624" s="33">
        <v>36.25</v>
      </c>
    </row>
    <row r="5625" spans="2:3" x14ac:dyDescent="0.25">
      <c r="B5625" s="31">
        <v>34698</v>
      </c>
      <c r="C5625" s="33">
        <v>35.869999999999997</v>
      </c>
    </row>
    <row r="5626" spans="2:3" x14ac:dyDescent="0.25">
      <c r="B5626" s="31">
        <v>34697</v>
      </c>
      <c r="C5626" s="33">
        <v>36.5</v>
      </c>
    </row>
    <row r="5627" spans="2:3" x14ac:dyDescent="0.25">
      <c r="B5627" s="31">
        <v>34696</v>
      </c>
      <c r="C5627" s="33">
        <v>36.619999999999997</v>
      </c>
    </row>
    <row r="5628" spans="2:3" x14ac:dyDescent="0.25">
      <c r="B5628" s="31">
        <v>34695</v>
      </c>
      <c r="C5628" s="33">
        <v>36.380000000000003</v>
      </c>
    </row>
    <row r="5629" spans="2:3" x14ac:dyDescent="0.25">
      <c r="B5629" s="31">
        <v>34691</v>
      </c>
      <c r="C5629" s="33">
        <v>36.619999999999997</v>
      </c>
    </row>
    <row r="5630" spans="2:3" x14ac:dyDescent="0.25">
      <c r="B5630" s="31">
        <v>34690</v>
      </c>
      <c r="C5630" s="33">
        <v>36.619999999999997</v>
      </c>
    </row>
    <row r="5631" spans="2:3" x14ac:dyDescent="0.25">
      <c r="B5631" s="31">
        <v>34689</v>
      </c>
      <c r="C5631" s="33">
        <v>36.75</v>
      </c>
    </row>
    <row r="5632" spans="2:3" x14ac:dyDescent="0.25">
      <c r="B5632" s="31">
        <v>34688</v>
      </c>
      <c r="C5632" s="33">
        <v>37.119999999999997</v>
      </c>
    </row>
    <row r="5633" spans="2:3" x14ac:dyDescent="0.25">
      <c r="B5633" s="31">
        <v>34687</v>
      </c>
      <c r="C5633" s="33">
        <v>37.25</v>
      </c>
    </row>
    <row r="5634" spans="2:3" x14ac:dyDescent="0.25">
      <c r="B5634" s="31">
        <v>34684</v>
      </c>
      <c r="C5634" s="33">
        <v>37.119999999999997</v>
      </c>
    </row>
    <row r="5635" spans="2:3" x14ac:dyDescent="0.25">
      <c r="B5635" s="31">
        <v>34683</v>
      </c>
      <c r="C5635" s="33">
        <v>37.369999999999997</v>
      </c>
    </row>
    <row r="5636" spans="2:3" x14ac:dyDescent="0.25">
      <c r="B5636" s="31">
        <v>34682</v>
      </c>
      <c r="C5636" s="33">
        <v>38</v>
      </c>
    </row>
    <row r="5637" spans="2:3" x14ac:dyDescent="0.25">
      <c r="B5637" s="31">
        <v>34681</v>
      </c>
      <c r="C5637" s="33">
        <v>37.880000000000003</v>
      </c>
    </row>
    <row r="5638" spans="2:3" x14ac:dyDescent="0.25">
      <c r="B5638" s="31">
        <v>34680</v>
      </c>
      <c r="C5638" s="33">
        <v>37.369999999999997</v>
      </c>
    </row>
    <row r="5639" spans="2:3" x14ac:dyDescent="0.25">
      <c r="B5639" s="31">
        <v>34677</v>
      </c>
      <c r="C5639" s="33">
        <v>37</v>
      </c>
    </row>
    <row r="5640" spans="2:3" x14ac:dyDescent="0.25">
      <c r="B5640" s="31">
        <v>34676</v>
      </c>
      <c r="C5640" s="33">
        <v>37</v>
      </c>
    </row>
    <row r="5641" spans="2:3" x14ac:dyDescent="0.25">
      <c r="B5641" s="31">
        <v>34675</v>
      </c>
      <c r="C5641" s="33">
        <v>37.75</v>
      </c>
    </row>
    <row r="5642" spans="2:3" x14ac:dyDescent="0.25">
      <c r="B5642" s="31">
        <v>34674</v>
      </c>
      <c r="C5642" s="33">
        <v>38.5</v>
      </c>
    </row>
    <row r="5643" spans="2:3" x14ac:dyDescent="0.25">
      <c r="B5643" s="31">
        <v>34673</v>
      </c>
      <c r="C5643" s="33">
        <v>38</v>
      </c>
    </row>
    <row r="5644" spans="2:3" x14ac:dyDescent="0.25">
      <c r="B5644" s="31">
        <v>34670</v>
      </c>
      <c r="C5644" s="33">
        <v>37.369999999999997</v>
      </c>
    </row>
    <row r="5645" spans="2:3" x14ac:dyDescent="0.25">
      <c r="B5645" s="31">
        <v>34669</v>
      </c>
      <c r="C5645" s="33">
        <v>36.619999999999997</v>
      </c>
    </row>
    <row r="5646" spans="2:3" x14ac:dyDescent="0.25">
      <c r="B5646" s="31">
        <v>34668</v>
      </c>
      <c r="C5646" s="33">
        <v>36.380000000000003</v>
      </c>
    </row>
    <row r="5647" spans="2:3" x14ac:dyDescent="0.25">
      <c r="B5647" s="31">
        <v>34667</v>
      </c>
      <c r="C5647" s="33">
        <v>36.75</v>
      </c>
    </row>
    <row r="5648" spans="2:3" x14ac:dyDescent="0.25">
      <c r="B5648" s="31">
        <v>34666</v>
      </c>
      <c r="C5648" s="33">
        <v>35.619999999999997</v>
      </c>
    </row>
    <row r="5649" spans="2:3" x14ac:dyDescent="0.25">
      <c r="B5649" s="31">
        <v>34663</v>
      </c>
      <c r="C5649" s="33">
        <v>36</v>
      </c>
    </row>
    <row r="5650" spans="2:3" x14ac:dyDescent="0.25">
      <c r="B5650" s="31">
        <v>34661</v>
      </c>
      <c r="C5650" s="33">
        <v>36.25</v>
      </c>
    </row>
    <row r="5651" spans="2:3" x14ac:dyDescent="0.25">
      <c r="B5651" s="31">
        <v>34660</v>
      </c>
      <c r="C5651" s="33">
        <v>34.25</v>
      </c>
    </row>
    <row r="5652" spans="2:3" x14ac:dyDescent="0.25">
      <c r="B5652" s="31">
        <v>34659</v>
      </c>
      <c r="C5652" s="33">
        <v>35.25</v>
      </c>
    </row>
    <row r="5653" spans="2:3" x14ac:dyDescent="0.25">
      <c r="B5653" s="31">
        <v>34656</v>
      </c>
      <c r="C5653" s="33">
        <v>35.380000000000003</v>
      </c>
    </row>
    <row r="5654" spans="2:3" x14ac:dyDescent="0.25">
      <c r="B5654" s="31">
        <v>34655</v>
      </c>
      <c r="C5654" s="33">
        <v>35.75</v>
      </c>
    </row>
    <row r="5655" spans="2:3" x14ac:dyDescent="0.25">
      <c r="B5655" s="31">
        <v>34654</v>
      </c>
      <c r="C5655" s="33">
        <v>36.380000000000003</v>
      </c>
    </row>
    <row r="5656" spans="2:3" x14ac:dyDescent="0.25">
      <c r="B5656" s="31">
        <v>34653</v>
      </c>
      <c r="C5656" s="33">
        <v>36.5</v>
      </c>
    </row>
    <row r="5657" spans="2:3" x14ac:dyDescent="0.25">
      <c r="B5657" s="31">
        <v>34652</v>
      </c>
      <c r="C5657" s="33">
        <v>36.380000000000003</v>
      </c>
    </row>
    <row r="5658" spans="2:3" x14ac:dyDescent="0.25">
      <c r="B5658" s="31">
        <v>34649</v>
      </c>
      <c r="C5658" s="33">
        <v>35.869999999999997</v>
      </c>
    </row>
    <row r="5659" spans="2:3" x14ac:dyDescent="0.25">
      <c r="B5659" s="31">
        <v>34648</v>
      </c>
      <c r="C5659" s="33">
        <v>36</v>
      </c>
    </row>
    <row r="5660" spans="2:3" x14ac:dyDescent="0.25">
      <c r="B5660" s="31">
        <v>34647</v>
      </c>
      <c r="C5660" s="33">
        <v>35.869999999999997</v>
      </c>
    </row>
    <row r="5661" spans="2:3" x14ac:dyDescent="0.25">
      <c r="B5661" s="31">
        <v>34646</v>
      </c>
      <c r="C5661" s="33">
        <v>36.130000000000003</v>
      </c>
    </row>
    <row r="5662" spans="2:3" x14ac:dyDescent="0.25">
      <c r="B5662" s="31">
        <v>34645</v>
      </c>
      <c r="C5662" s="33">
        <v>36</v>
      </c>
    </row>
    <row r="5663" spans="2:3" x14ac:dyDescent="0.25">
      <c r="B5663" s="31">
        <v>34642</v>
      </c>
      <c r="C5663" s="33">
        <v>36.380000000000003</v>
      </c>
    </row>
    <row r="5664" spans="2:3" x14ac:dyDescent="0.25">
      <c r="B5664" s="31">
        <v>34641</v>
      </c>
      <c r="C5664" s="33">
        <v>37.119999999999997</v>
      </c>
    </row>
    <row r="5665" spans="2:3" x14ac:dyDescent="0.25">
      <c r="B5665" s="31">
        <v>34640</v>
      </c>
      <c r="C5665" s="33">
        <v>36.5</v>
      </c>
    </row>
    <row r="5666" spans="2:3" x14ac:dyDescent="0.25">
      <c r="B5666" s="31">
        <v>34639</v>
      </c>
      <c r="C5666" s="33">
        <v>37</v>
      </c>
    </row>
    <row r="5667" spans="2:3" x14ac:dyDescent="0.25">
      <c r="B5667" s="31">
        <v>34638</v>
      </c>
      <c r="C5667" s="33">
        <v>38</v>
      </c>
    </row>
    <row r="5668" spans="2:3" x14ac:dyDescent="0.25">
      <c r="B5668" s="31">
        <v>34635</v>
      </c>
      <c r="C5668" s="33">
        <v>37.369999999999997</v>
      </c>
    </row>
    <row r="5669" spans="2:3" x14ac:dyDescent="0.25">
      <c r="B5669" s="31">
        <v>34634</v>
      </c>
      <c r="C5669" s="33">
        <v>37</v>
      </c>
    </row>
    <row r="5670" spans="2:3" x14ac:dyDescent="0.25">
      <c r="B5670" s="31">
        <v>34633</v>
      </c>
      <c r="C5670" s="33">
        <v>36.25</v>
      </c>
    </row>
    <row r="5671" spans="2:3" x14ac:dyDescent="0.25">
      <c r="B5671" s="31">
        <v>34632</v>
      </c>
      <c r="C5671" s="33">
        <v>35.869999999999997</v>
      </c>
    </row>
    <row r="5672" spans="2:3" x14ac:dyDescent="0.25">
      <c r="B5672" s="31">
        <v>34631</v>
      </c>
      <c r="C5672" s="33">
        <v>35.380000000000003</v>
      </c>
    </row>
    <row r="5673" spans="2:3" x14ac:dyDescent="0.25">
      <c r="B5673" s="31">
        <v>34628</v>
      </c>
      <c r="C5673" s="33">
        <v>36.380000000000003</v>
      </c>
    </row>
    <row r="5674" spans="2:3" x14ac:dyDescent="0.25">
      <c r="B5674" s="31">
        <v>34627</v>
      </c>
      <c r="C5674" s="33">
        <v>36.75</v>
      </c>
    </row>
    <row r="5675" spans="2:3" x14ac:dyDescent="0.25">
      <c r="B5675" s="31">
        <v>34626</v>
      </c>
      <c r="C5675" s="33">
        <v>37.369999999999997</v>
      </c>
    </row>
    <row r="5676" spans="2:3" x14ac:dyDescent="0.25">
      <c r="B5676" s="31">
        <v>34625</v>
      </c>
      <c r="C5676" s="33">
        <v>37.630000000000003</v>
      </c>
    </row>
    <row r="5677" spans="2:3" x14ac:dyDescent="0.25">
      <c r="B5677" s="31">
        <v>34624</v>
      </c>
      <c r="C5677" s="33">
        <v>37.630000000000003</v>
      </c>
    </row>
    <row r="5678" spans="2:3" x14ac:dyDescent="0.25">
      <c r="B5678" s="31">
        <v>34621</v>
      </c>
      <c r="C5678" s="33">
        <v>37.369999999999997</v>
      </c>
    </row>
    <row r="5679" spans="2:3" x14ac:dyDescent="0.25">
      <c r="B5679" s="31">
        <v>34620</v>
      </c>
      <c r="C5679" s="33">
        <v>36.880000000000003</v>
      </c>
    </row>
    <row r="5680" spans="2:3" x14ac:dyDescent="0.25">
      <c r="B5680" s="31">
        <v>34619</v>
      </c>
      <c r="C5680" s="33">
        <v>36.880000000000003</v>
      </c>
    </row>
    <row r="5681" spans="2:3" x14ac:dyDescent="0.25">
      <c r="B5681" s="31">
        <v>34618</v>
      </c>
      <c r="C5681" s="33">
        <v>35.869999999999997</v>
      </c>
    </row>
    <row r="5682" spans="2:3" x14ac:dyDescent="0.25">
      <c r="B5682" s="31">
        <v>34617</v>
      </c>
      <c r="C5682" s="33">
        <v>35.869999999999997</v>
      </c>
    </row>
    <row r="5683" spans="2:3" x14ac:dyDescent="0.25">
      <c r="B5683" s="31">
        <v>34614</v>
      </c>
      <c r="C5683" s="33">
        <v>35.119999999999997</v>
      </c>
    </row>
    <row r="5684" spans="2:3" x14ac:dyDescent="0.25">
      <c r="B5684" s="31">
        <v>34613</v>
      </c>
      <c r="C5684" s="33">
        <v>34.119999999999997</v>
      </c>
    </row>
    <row r="5685" spans="2:3" x14ac:dyDescent="0.25">
      <c r="B5685" s="31">
        <v>34612</v>
      </c>
      <c r="C5685" s="33">
        <v>34.119999999999997</v>
      </c>
    </row>
    <row r="5686" spans="2:3" x14ac:dyDescent="0.25">
      <c r="B5686" s="31">
        <v>34611</v>
      </c>
      <c r="C5686" s="33">
        <v>34.25</v>
      </c>
    </row>
    <row r="5687" spans="2:3" x14ac:dyDescent="0.25">
      <c r="B5687" s="31">
        <v>34610</v>
      </c>
      <c r="C5687" s="33">
        <v>34.630000000000003</v>
      </c>
    </row>
    <row r="5688" spans="2:3" x14ac:dyDescent="0.25">
      <c r="B5688" s="31">
        <v>34607</v>
      </c>
      <c r="C5688" s="33">
        <v>35</v>
      </c>
    </row>
    <row r="5689" spans="2:3" x14ac:dyDescent="0.25">
      <c r="B5689" s="31">
        <v>34606</v>
      </c>
      <c r="C5689" s="33">
        <v>35.5</v>
      </c>
    </row>
    <row r="5690" spans="2:3" x14ac:dyDescent="0.25">
      <c r="B5690" s="31">
        <v>34605</v>
      </c>
      <c r="C5690" s="33">
        <v>35.619999999999997</v>
      </c>
    </row>
    <row r="5691" spans="2:3" x14ac:dyDescent="0.25">
      <c r="B5691" s="31">
        <v>34604</v>
      </c>
      <c r="C5691" s="33">
        <v>35.5</v>
      </c>
    </row>
    <row r="5692" spans="2:3" x14ac:dyDescent="0.25">
      <c r="B5692" s="31">
        <v>34603</v>
      </c>
      <c r="C5692" s="33">
        <v>35.5</v>
      </c>
    </row>
    <row r="5693" spans="2:3" x14ac:dyDescent="0.25">
      <c r="B5693" s="31">
        <v>34600</v>
      </c>
      <c r="C5693" s="33">
        <v>36.130000000000003</v>
      </c>
    </row>
    <row r="5694" spans="2:3" x14ac:dyDescent="0.25">
      <c r="B5694" s="31">
        <v>34599</v>
      </c>
      <c r="C5694" s="33">
        <v>36.380000000000003</v>
      </c>
    </row>
    <row r="5695" spans="2:3" x14ac:dyDescent="0.25">
      <c r="B5695" s="31">
        <v>34598</v>
      </c>
      <c r="C5695" s="33">
        <v>36.5</v>
      </c>
    </row>
    <row r="5696" spans="2:3" x14ac:dyDescent="0.25">
      <c r="B5696" s="31">
        <v>34597</v>
      </c>
      <c r="C5696" s="33">
        <v>36.25</v>
      </c>
    </row>
    <row r="5697" spans="2:3" x14ac:dyDescent="0.25">
      <c r="B5697" s="31">
        <v>34596</v>
      </c>
      <c r="C5697" s="33">
        <v>36.25</v>
      </c>
    </row>
    <row r="5698" spans="2:3" x14ac:dyDescent="0.25">
      <c r="B5698" s="31">
        <v>34593</v>
      </c>
      <c r="C5698" s="33">
        <v>37</v>
      </c>
    </row>
    <row r="5699" spans="2:3" x14ac:dyDescent="0.25">
      <c r="B5699" s="31">
        <v>34592</v>
      </c>
      <c r="C5699" s="33">
        <v>37</v>
      </c>
    </row>
    <row r="5700" spans="2:3" x14ac:dyDescent="0.25">
      <c r="B5700" s="31">
        <v>34591</v>
      </c>
      <c r="C5700" s="33">
        <v>36.880000000000003</v>
      </c>
    </row>
    <row r="5701" spans="2:3" x14ac:dyDescent="0.25">
      <c r="B5701" s="31">
        <v>34590</v>
      </c>
      <c r="C5701" s="33">
        <v>36.75</v>
      </c>
    </row>
    <row r="5702" spans="2:3" x14ac:dyDescent="0.25">
      <c r="B5702" s="31">
        <v>34589</v>
      </c>
      <c r="C5702" s="33">
        <v>36.619999999999997</v>
      </c>
    </row>
    <row r="5703" spans="2:3" x14ac:dyDescent="0.25">
      <c r="B5703" s="31">
        <v>34586</v>
      </c>
      <c r="C5703" s="33">
        <v>37.25</v>
      </c>
    </row>
    <row r="5704" spans="2:3" x14ac:dyDescent="0.25">
      <c r="B5704" s="31">
        <v>34585</v>
      </c>
      <c r="C5704" s="33">
        <v>38.119999999999997</v>
      </c>
    </row>
    <row r="5705" spans="2:3" x14ac:dyDescent="0.25">
      <c r="B5705" s="31">
        <v>34584</v>
      </c>
      <c r="C5705" s="33">
        <v>38</v>
      </c>
    </row>
    <row r="5706" spans="2:3" x14ac:dyDescent="0.25">
      <c r="B5706" s="31">
        <v>34583</v>
      </c>
      <c r="C5706" s="33">
        <v>38.25</v>
      </c>
    </row>
    <row r="5707" spans="2:3" x14ac:dyDescent="0.25">
      <c r="B5707" s="31">
        <v>34579</v>
      </c>
      <c r="C5707" s="33">
        <v>38.380000000000003</v>
      </c>
    </row>
    <row r="5708" spans="2:3" x14ac:dyDescent="0.25">
      <c r="B5708" s="31">
        <v>34578</v>
      </c>
      <c r="C5708" s="33">
        <v>38.380000000000003</v>
      </c>
    </row>
    <row r="5709" spans="2:3" x14ac:dyDescent="0.25">
      <c r="B5709" s="31">
        <v>34577</v>
      </c>
      <c r="C5709" s="33">
        <v>38.75</v>
      </c>
    </row>
    <row r="5710" spans="2:3" x14ac:dyDescent="0.25">
      <c r="B5710" s="31">
        <v>34576</v>
      </c>
      <c r="C5710" s="33">
        <v>39.25</v>
      </c>
    </row>
    <row r="5711" spans="2:3" x14ac:dyDescent="0.25">
      <c r="B5711" s="31">
        <v>34575</v>
      </c>
      <c r="C5711" s="33">
        <v>39.5</v>
      </c>
    </row>
    <row r="5712" spans="2:3" x14ac:dyDescent="0.25">
      <c r="B5712" s="31">
        <v>34572</v>
      </c>
      <c r="C5712" s="33">
        <v>39.619999999999997</v>
      </c>
    </row>
    <row r="5713" spans="2:3" x14ac:dyDescent="0.25">
      <c r="B5713" s="31">
        <v>34571</v>
      </c>
      <c r="C5713" s="33">
        <v>39.380000000000003</v>
      </c>
    </row>
    <row r="5714" spans="2:3" x14ac:dyDescent="0.25">
      <c r="B5714" s="31">
        <v>34570</v>
      </c>
      <c r="C5714" s="33">
        <v>39.619999999999997</v>
      </c>
    </row>
    <row r="5715" spans="2:3" x14ac:dyDescent="0.25">
      <c r="B5715" s="31">
        <v>34569</v>
      </c>
      <c r="C5715" s="33">
        <v>39.380000000000003</v>
      </c>
    </row>
    <row r="5716" spans="2:3" x14ac:dyDescent="0.25">
      <c r="B5716" s="31">
        <v>34568</v>
      </c>
      <c r="C5716" s="33">
        <v>39</v>
      </c>
    </row>
    <row r="5717" spans="2:3" x14ac:dyDescent="0.25">
      <c r="B5717" s="31">
        <v>34565</v>
      </c>
      <c r="C5717" s="33">
        <v>38.75</v>
      </c>
    </row>
    <row r="5718" spans="2:3" x14ac:dyDescent="0.25">
      <c r="B5718" s="31">
        <v>34564</v>
      </c>
      <c r="C5718" s="33">
        <v>38.619999999999997</v>
      </c>
    </row>
    <row r="5719" spans="2:3" x14ac:dyDescent="0.25">
      <c r="B5719" s="31">
        <v>34563</v>
      </c>
      <c r="C5719" s="33">
        <v>38.869999999999997</v>
      </c>
    </row>
    <row r="5720" spans="2:3" x14ac:dyDescent="0.25">
      <c r="B5720" s="31">
        <v>34562</v>
      </c>
      <c r="C5720" s="33">
        <v>39.130000000000003</v>
      </c>
    </row>
    <row r="5721" spans="2:3" x14ac:dyDescent="0.25">
      <c r="B5721" s="31">
        <v>34561</v>
      </c>
      <c r="C5721" s="33">
        <v>38.380000000000003</v>
      </c>
    </row>
    <row r="5722" spans="2:3" x14ac:dyDescent="0.25">
      <c r="B5722" s="31">
        <v>34558</v>
      </c>
      <c r="C5722" s="33">
        <v>38.380000000000003</v>
      </c>
    </row>
    <row r="5723" spans="2:3" x14ac:dyDescent="0.25">
      <c r="B5723" s="31">
        <v>34557</v>
      </c>
      <c r="C5723" s="33">
        <v>38</v>
      </c>
    </row>
    <row r="5724" spans="2:3" x14ac:dyDescent="0.25">
      <c r="B5724" s="31">
        <v>34556</v>
      </c>
      <c r="C5724" s="33">
        <v>37.880000000000003</v>
      </c>
    </row>
    <row r="5725" spans="2:3" x14ac:dyDescent="0.25">
      <c r="B5725" s="31">
        <v>34555</v>
      </c>
      <c r="C5725" s="33">
        <v>37.880000000000003</v>
      </c>
    </row>
    <row r="5726" spans="2:3" x14ac:dyDescent="0.25">
      <c r="B5726" s="31">
        <v>34554</v>
      </c>
      <c r="C5726" s="33">
        <v>38</v>
      </c>
    </row>
    <row r="5727" spans="2:3" x14ac:dyDescent="0.25">
      <c r="B5727" s="31">
        <v>34551</v>
      </c>
      <c r="C5727" s="33">
        <v>37.880000000000003</v>
      </c>
    </row>
    <row r="5728" spans="2:3" x14ac:dyDescent="0.25">
      <c r="B5728" s="31">
        <v>34550</v>
      </c>
      <c r="C5728" s="33">
        <v>38</v>
      </c>
    </row>
    <row r="5729" spans="2:3" x14ac:dyDescent="0.25">
      <c r="B5729" s="31">
        <v>34549</v>
      </c>
      <c r="C5729" s="33">
        <v>38.869999999999997</v>
      </c>
    </row>
    <row r="5730" spans="2:3" x14ac:dyDescent="0.25">
      <c r="B5730" s="31">
        <v>34548</v>
      </c>
      <c r="C5730" s="33">
        <v>38.869999999999997</v>
      </c>
    </row>
    <row r="5731" spans="2:3" x14ac:dyDescent="0.25">
      <c r="B5731" s="31">
        <v>34547</v>
      </c>
      <c r="C5731" s="33">
        <v>38.75</v>
      </c>
    </row>
    <row r="5732" spans="2:3" x14ac:dyDescent="0.25">
      <c r="B5732" s="31">
        <v>34544</v>
      </c>
      <c r="C5732" s="33">
        <v>38.380000000000003</v>
      </c>
    </row>
    <row r="5733" spans="2:3" x14ac:dyDescent="0.25">
      <c r="B5733" s="31">
        <v>34543</v>
      </c>
      <c r="C5733" s="33">
        <v>37.630000000000003</v>
      </c>
    </row>
    <row r="5734" spans="2:3" x14ac:dyDescent="0.25">
      <c r="B5734" s="31">
        <v>34542</v>
      </c>
      <c r="C5734" s="33">
        <v>37.5</v>
      </c>
    </row>
    <row r="5735" spans="2:3" x14ac:dyDescent="0.25">
      <c r="B5735" s="31">
        <v>34541</v>
      </c>
      <c r="C5735" s="33">
        <v>38.25</v>
      </c>
    </row>
    <row r="5736" spans="2:3" x14ac:dyDescent="0.25">
      <c r="B5736" s="31">
        <v>34540</v>
      </c>
      <c r="C5736" s="33">
        <v>38.25</v>
      </c>
    </row>
    <row r="5737" spans="2:3" x14ac:dyDescent="0.25">
      <c r="B5737" s="31">
        <v>34537</v>
      </c>
      <c r="C5737" s="33">
        <v>37.880000000000003</v>
      </c>
    </row>
    <row r="5738" spans="2:3" x14ac:dyDescent="0.25">
      <c r="B5738" s="31">
        <v>34536</v>
      </c>
      <c r="C5738" s="33">
        <v>37.880000000000003</v>
      </c>
    </row>
    <row r="5739" spans="2:3" x14ac:dyDescent="0.25">
      <c r="B5739" s="31">
        <v>34535</v>
      </c>
      <c r="C5739" s="33">
        <v>37.630000000000003</v>
      </c>
    </row>
    <row r="5740" spans="2:3" x14ac:dyDescent="0.25">
      <c r="B5740" s="31">
        <v>34534</v>
      </c>
      <c r="C5740" s="33">
        <v>38.380000000000003</v>
      </c>
    </row>
    <row r="5741" spans="2:3" x14ac:dyDescent="0.25">
      <c r="B5741" s="31">
        <v>34533</v>
      </c>
      <c r="C5741" s="33">
        <v>38.75</v>
      </c>
    </row>
    <row r="5742" spans="2:3" x14ac:dyDescent="0.25">
      <c r="B5742" s="31">
        <v>34530</v>
      </c>
      <c r="C5742" s="33">
        <v>38.619999999999997</v>
      </c>
    </row>
    <row r="5743" spans="2:3" x14ac:dyDescent="0.25">
      <c r="B5743" s="31">
        <v>34529</v>
      </c>
      <c r="C5743" s="33">
        <v>39.130000000000003</v>
      </c>
    </row>
    <row r="5744" spans="2:3" x14ac:dyDescent="0.25">
      <c r="B5744" s="31">
        <v>34528</v>
      </c>
      <c r="C5744" s="33">
        <v>38.25</v>
      </c>
    </row>
    <row r="5745" spans="2:3" x14ac:dyDescent="0.25">
      <c r="B5745" s="31">
        <v>34527</v>
      </c>
      <c r="C5745" s="33">
        <v>38.25</v>
      </c>
    </row>
    <row r="5746" spans="2:3" x14ac:dyDescent="0.25">
      <c r="B5746" s="31">
        <v>34526</v>
      </c>
      <c r="C5746" s="33">
        <v>38.380000000000003</v>
      </c>
    </row>
    <row r="5747" spans="2:3" x14ac:dyDescent="0.25">
      <c r="B5747" s="31">
        <v>34523</v>
      </c>
      <c r="C5747" s="33">
        <v>38.25</v>
      </c>
    </row>
    <row r="5748" spans="2:3" x14ac:dyDescent="0.25">
      <c r="B5748" s="31">
        <v>34522</v>
      </c>
      <c r="C5748" s="33">
        <v>38.5</v>
      </c>
    </row>
    <row r="5749" spans="2:3" x14ac:dyDescent="0.25">
      <c r="B5749" s="31">
        <v>34521</v>
      </c>
      <c r="C5749" s="33">
        <v>38.119999999999997</v>
      </c>
    </row>
    <row r="5750" spans="2:3" x14ac:dyDescent="0.25">
      <c r="B5750" s="31">
        <v>34520</v>
      </c>
      <c r="C5750" s="33">
        <v>38.380000000000003</v>
      </c>
    </row>
    <row r="5751" spans="2:3" x14ac:dyDescent="0.25">
      <c r="B5751" s="31">
        <v>34516</v>
      </c>
      <c r="C5751" s="33">
        <v>38.869999999999997</v>
      </c>
    </row>
    <row r="5752" spans="2:3" x14ac:dyDescent="0.25">
      <c r="B5752" s="31">
        <v>34515</v>
      </c>
      <c r="C5752" s="33">
        <v>38.5</v>
      </c>
    </row>
    <row r="5753" spans="2:3" x14ac:dyDescent="0.25">
      <c r="B5753" s="31">
        <v>34514</v>
      </c>
      <c r="C5753" s="33">
        <v>38.380000000000003</v>
      </c>
    </row>
    <row r="5754" spans="2:3" x14ac:dyDescent="0.25">
      <c r="B5754" s="31">
        <v>34513</v>
      </c>
      <c r="C5754" s="33">
        <v>39</v>
      </c>
    </row>
    <row r="5755" spans="2:3" x14ac:dyDescent="0.25">
      <c r="B5755" s="31">
        <v>34512</v>
      </c>
      <c r="C5755" s="33">
        <v>39.130000000000003</v>
      </c>
    </row>
    <row r="5756" spans="2:3" x14ac:dyDescent="0.25">
      <c r="B5756" s="31">
        <v>34509</v>
      </c>
      <c r="C5756" s="33">
        <v>38.380000000000003</v>
      </c>
    </row>
    <row r="5757" spans="2:3" x14ac:dyDescent="0.25">
      <c r="B5757" s="31">
        <v>34508</v>
      </c>
      <c r="C5757" s="33">
        <v>38.869999999999997</v>
      </c>
    </row>
    <row r="5758" spans="2:3" x14ac:dyDescent="0.25">
      <c r="B5758" s="31">
        <v>34507</v>
      </c>
      <c r="C5758" s="33">
        <v>39.130000000000003</v>
      </c>
    </row>
    <row r="5759" spans="2:3" x14ac:dyDescent="0.25">
      <c r="B5759" s="31">
        <v>34506</v>
      </c>
      <c r="C5759" s="33">
        <v>38.75</v>
      </c>
    </row>
    <row r="5760" spans="2:3" x14ac:dyDescent="0.25">
      <c r="B5760" s="31">
        <v>34505</v>
      </c>
      <c r="C5760" s="33">
        <v>39.380000000000003</v>
      </c>
    </row>
    <row r="5761" spans="2:3" x14ac:dyDescent="0.25">
      <c r="B5761" s="31">
        <v>34502</v>
      </c>
      <c r="C5761" s="33">
        <v>39.880000000000003</v>
      </c>
    </row>
    <row r="5762" spans="2:3" x14ac:dyDescent="0.25">
      <c r="B5762" s="31">
        <v>34501</v>
      </c>
      <c r="C5762" s="33">
        <v>40.369999999999997</v>
      </c>
    </row>
    <row r="5763" spans="2:3" x14ac:dyDescent="0.25">
      <c r="B5763" s="31">
        <v>34500</v>
      </c>
      <c r="C5763" s="33">
        <v>40.369999999999997</v>
      </c>
    </row>
    <row r="5764" spans="2:3" x14ac:dyDescent="0.25">
      <c r="B5764" s="31">
        <v>34499</v>
      </c>
      <c r="C5764" s="33">
        <v>40.369999999999997</v>
      </c>
    </row>
    <row r="5765" spans="2:3" x14ac:dyDescent="0.25">
      <c r="B5765" s="31">
        <v>34498</v>
      </c>
      <c r="C5765" s="33">
        <v>40.880000000000003</v>
      </c>
    </row>
    <row r="5766" spans="2:3" x14ac:dyDescent="0.25">
      <c r="B5766" s="31">
        <v>34495</v>
      </c>
      <c r="C5766" s="33">
        <v>40</v>
      </c>
    </row>
    <row r="5767" spans="2:3" x14ac:dyDescent="0.25">
      <c r="B5767" s="31">
        <v>34494</v>
      </c>
      <c r="C5767" s="33">
        <v>39.5</v>
      </c>
    </row>
    <row r="5768" spans="2:3" x14ac:dyDescent="0.25">
      <c r="B5768" s="31">
        <v>34493</v>
      </c>
      <c r="C5768" s="33">
        <v>39.619999999999997</v>
      </c>
    </row>
    <row r="5769" spans="2:3" x14ac:dyDescent="0.25">
      <c r="B5769" s="31">
        <v>34492</v>
      </c>
      <c r="C5769" s="33">
        <v>39.619999999999997</v>
      </c>
    </row>
    <row r="5770" spans="2:3" x14ac:dyDescent="0.25">
      <c r="B5770" s="31">
        <v>34491</v>
      </c>
      <c r="C5770" s="33">
        <v>40.369999999999997</v>
      </c>
    </row>
    <row r="5771" spans="2:3" x14ac:dyDescent="0.25">
      <c r="B5771" s="31">
        <v>34488</v>
      </c>
      <c r="C5771" s="33">
        <v>39.880000000000003</v>
      </c>
    </row>
    <row r="5772" spans="2:3" x14ac:dyDescent="0.25">
      <c r="B5772" s="31">
        <v>34487</v>
      </c>
      <c r="C5772" s="33">
        <v>39.380000000000003</v>
      </c>
    </row>
    <row r="5773" spans="2:3" x14ac:dyDescent="0.25">
      <c r="B5773" s="31">
        <v>34486</v>
      </c>
      <c r="C5773" s="33">
        <v>39.75</v>
      </c>
    </row>
    <row r="5774" spans="2:3" x14ac:dyDescent="0.25">
      <c r="B5774" s="31">
        <v>34485</v>
      </c>
      <c r="C5774" s="33">
        <v>38.380000000000003</v>
      </c>
    </row>
    <row r="5775" spans="2:3" x14ac:dyDescent="0.25">
      <c r="B5775" s="31">
        <v>34481</v>
      </c>
      <c r="C5775" s="33">
        <v>38</v>
      </c>
    </row>
    <row r="5776" spans="2:3" x14ac:dyDescent="0.25">
      <c r="B5776" s="31">
        <v>34480</v>
      </c>
      <c r="C5776" s="33">
        <v>37</v>
      </c>
    </row>
    <row r="5777" spans="2:3" x14ac:dyDescent="0.25">
      <c r="B5777" s="31">
        <v>34479</v>
      </c>
      <c r="C5777" s="33">
        <v>37.119999999999997</v>
      </c>
    </row>
    <row r="5778" spans="2:3" x14ac:dyDescent="0.25">
      <c r="B5778" s="31">
        <v>34478</v>
      </c>
      <c r="C5778" s="33">
        <v>36.880000000000003</v>
      </c>
    </row>
    <row r="5779" spans="2:3" x14ac:dyDescent="0.25">
      <c r="B5779" s="31">
        <v>34477</v>
      </c>
      <c r="C5779" s="33">
        <v>36</v>
      </c>
    </row>
    <row r="5780" spans="2:3" x14ac:dyDescent="0.25">
      <c r="B5780" s="31">
        <v>34474</v>
      </c>
      <c r="C5780" s="33">
        <v>36.130000000000003</v>
      </c>
    </row>
    <row r="5781" spans="2:3" x14ac:dyDescent="0.25">
      <c r="B5781" s="31">
        <v>34473</v>
      </c>
      <c r="C5781" s="33">
        <v>37</v>
      </c>
    </row>
    <row r="5782" spans="2:3" x14ac:dyDescent="0.25">
      <c r="B5782" s="31">
        <v>34472</v>
      </c>
      <c r="C5782" s="33">
        <v>37.369999999999997</v>
      </c>
    </row>
    <row r="5783" spans="2:3" x14ac:dyDescent="0.25">
      <c r="B5783" s="31">
        <v>34471</v>
      </c>
      <c r="C5783" s="33">
        <v>35.75</v>
      </c>
    </row>
    <row r="5784" spans="2:3" x14ac:dyDescent="0.25">
      <c r="B5784" s="31">
        <v>34470</v>
      </c>
      <c r="C5784" s="33">
        <v>34.75</v>
      </c>
    </row>
    <row r="5785" spans="2:3" x14ac:dyDescent="0.25">
      <c r="B5785" s="31">
        <v>34467</v>
      </c>
      <c r="C5785" s="33">
        <v>34.5</v>
      </c>
    </row>
    <row r="5786" spans="2:3" x14ac:dyDescent="0.25">
      <c r="B5786" s="31">
        <v>34466</v>
      </c>
      <c r="C5786" s="33">
        <v>34.369999999999997</v>
      </c>
    </row>
    <row r="5787" spans="2:3" x14ac:dyDescent="0.25">
      <c r="B5787" s="31">
        <v>34465</v>
      </c>
      <c r="C5787" s="33">
        <v>34.369999999999997</v>
      </c>
    </row>
    <row r="5788" spans="2:3" x14ac:dyDescent="0.25">
      <c r="B5788" s="31">
        <v>34464</v>
      </c>
      <c r="C5788" s="33">
        <v>35.119999999999997</v>
      </c>
    </row>
    <row r="5789" spans="2:3" x14ac:dyDescent="0.25">
      <c r="B5789" s="31">
        <v>34463</v>
      </c>
      <c r="C5789" s="33">
        <v>34.25</v>
      </c>
    </row>
    <row r="5790" spans="2:3" x14ac:dyDescent="0.25">
      <c r="B5790" s="31">
        <v>34460</v>
      </c>
      <c r="C5790" s="33">
        <v>34.630000000000003</v>
      </c>
    </row>
    <row r="5791" spans="2:3" x14ac:dyDescent="0.25">
      <c r="B5791" s="31">
        <v>34459</v>
      </c>
      <c r="C5791" s="33">
        <v>35.25</v>
      </c>
    </row>
    <row r="5792" spans="2:3" x14ac:dyDescent="0.25">
      <c r="B5792" s="31">
        <v>34458</v>
      </c>
      <c r="C5792" s="33">
        <v>35.619999999999997</v>
      </c>
    </row>
    <row r="5793" spans="2:3" x14ac:dyDescent="0.25">
      <c r="B5793" s="31">
        <v>34457</v>
      </c>
      <c r="C5793" s="33">
        <v>35.619999999999997</v>
      </c>
    </row>
    <row r="5794" spans="2:3" x14ac:dyDescent="0.25">
      <c r="B5794" s="31">
        <v>34456</v>
      </c>
      <c r="C5794" s="33">
        <v>35.5</v>
      </c>
    </row>
    <row r="5795" spans="2:3" x14ac:dyDescent="0.25">
      <c r="B5795" s="31">
        <v>34453</v>
      </c>
      <c r="C5795" s="33">
        <v>34.75</v>
      </c>
    </row>
    <row r="5796" spans="2:3" x14ac:dyDescent="0.25">
      <c r="B5796" s="31">
        <v>34452</v>
      </c>
      <c r="C5796" s="33">
        <v>35</v>
      </c>
    </row>
    <row r="5797" spans="2:3" x14ac:dyDescent="0.25">
      <c r="B5797" s="31">
        <v>34450</v>
      </c>
      <c r="C5797" s="33">
        <v>35.5</v>
      </c>
    </row>
    <row r="5798" spans="2:3" x14ac:dyDescent="0.25">
      <c r="B5798" s="31">
        <v>34449</v>
      </c>
      <c r="C5798" s="33">
        <v>35.25</v>
      </c>
    </row>
    <row r="5799" spans="2:3" x14ac:dyDescent="0.25">
      <c r="B5799" s="31">
        <v>34446</v>
      </c>
      <c r="C5799" s="33">
        <v>36</v>
      </c>
    </row>
    <row r="5800" spans="2:3" x14ac:dyDescent="0.25">
      <c r="B5800" s="31">
        <v>34445</v>
      </c>
      <c r="C5800" s="33">
        <v>36.75</v>
      </c>
    </row>
    <row r="5801" spans="2:3" x14ac:dyDescent="0.25">
      <c r="B5801" s="31">
        <v>34444</v>
      </c>
      <c r="C5801" s="33">
        <v>36.380000000000003</v>
      </c>
    </row>
    <row r="5802" spans="2:3" x14ac:dyDescent="0.25">
      <c r="B5802" s="31">
        <v>34443</v>
      </c>
      <c r="C5802" s="33">
        <v>37</v>
      </c>
    </row>
    <row r="5803" spans="2:3" x14ac:dyDescent="0.25">
      <c r="B5803" s="31">
        <v>34442</v>
      </c>
      <c r="C5803" s="33">
        <v>37.5</v>
      </c>
    </row>
    <row r="5804" spans="2:3" x14ac:dyDescent="0.25">
      <c r="B5804" s="31">
        <v>34439</v>
      </c>
      <c r="C5804" s="33">
        <v>38.119999999999997</v>
      </c>
    </row>
    <row r="5805" spans="2:3" x14ac:dyDescent="0.25">
      <c r="B5805" s="31">
        <v>34438</v>
      </c>
      <c r="C5805" s="33">
        <v>38</v>
      </c>
    </row>
    <row r="5806" spans="2:3" x14ac:dyDescent="0.25">
      <c r="B5806" s="31">
        <v>34437</v>
      </c>
      <c r="C5806" s="33">
        <v>37.75</v>
      </c>
    </row>
    <row r="5807" spans="2:3" x14ac:dyDescent="0.25">
      <c r="B5807" s="31">
        <v>34436</v>
      </c>
      <c r="C5807" s="33">
        <v>38.5</v>
      </c>
    </row>
    <row r="5808" spans="2:3" x14ac:dyDescent="0.25">
      <c r="B5808" s="31">
        <v>34435</v>
      </c>
      <c r="C5808" s="33">
        <v>38.75</v>
      </c>
    </row>
    <row r="5809" spans="2:3" x14ac:dyDescent="0.25">
      <c r="B5809" s="31">
        <v>34432</v>
      </c>
      <c r="C5809" s="33">
        <v>37.630000000000003</v>
      </c>
    </row>
    <row r="5810" spans="2:3" x14ac:dyDescent="0.25">
      <c r="B5810" s="31">
        <v>34431</v>
      </c>
      <c r="C5810" s="33">
        <v>38</v>
      </c>
    </row>
    <row r="5811" spans="2:3" x14ac:dyDescent="0.25">
      <c r="B5811" s="31">
        <v>34430</v>
      </c>
      <c r="C5811" s="33">
        <v>36.380000000000003</v>
      </c>
    </row>
    <row r="5812" spans="2:3" x14ac:dyDescent="0.25">
      <c r="B5812" s="31">
        <v>34429</v>
      </c>
      <c r="C5812" s="33">
        <v>36.380000000000003</v>
      </c>
    </row>
    <row r="5813" spans="2:3" x14ac:dyDescent="0.25">
      <c r="B5813" s="31">
        <v>34428</v>
      </c>
      <c r="C5813" s="33">
        <v>35.869999999999997</v>
      </c>
    </row>
    <row r="5814" spans="2:3" x14ac:dyDescent="0.25">
      <c r="B5814" s="31">
        <v>34424</v>
      </c>
      <c r="C5814" s="33">
        <v>36.380000000000003</v>
      </c>
    </row>
    <row r="5815" spans="2:3" x14ac:dyDescent="0.25">
      <c r="B5815" s="31">
        <v>34423</v>
      </c>
      <c r="C5815" s="33">
        <v>35.5</v>
      </c>
    </row>
    <row r="5816" spans="2:3" x14ac:dyDescent="0.25">
      <c r="B5816" s="31">
        <v>34422</v>
      </c>
      <c r="C5816" s="33">
        <v>36.619999999999997</v>
      </c>
    </row>
    <row r="5817" spans="2:3" x14ac:dyDescent="0.25">
      <c r="B5817" s="31">
        <v>34421</v>
      </c>
      <c r="C5817" s="33">
        <v>37.119999999999997</v>
      </c>
    </row>
    <row r="5818" spans="2:3" x14ac:dyDescent="0.25">
      <c r="B5818" s="31">
        <v>34418</v>
      </c>
      <c r="C5818" s="33">
        <v>37.25</v>
      </c>
    </row>
    <row r="5819" spans="2:3" x14ac:dyDescent="0.25">
      <c r="B5819" s="31">
        <v>34417</v>
      </c>
      <c r="C5819" s="33">
        <v>38</v>
      </c>
    </row>
    <row r="5820" spans="2:3" x14ac:dyDescent="0.25">
      <c r="B5820" s="31">
        <v>34416</v>
      </c>
      <c r="C5820" s="33">
        <v>38.25</v>
      </c>
    </row>
    <row r="5821" spans="2:3" x14ac:dyDescent="0.25">
      <c r="B5821" s="31">
        <v>34415</v>
      </c>
      <c r="C5821" s="33">
        <v>38.380000000000003</v>
      </c>
    </row>
    <row r="5822" spans="2:3" x14ac:dyDescent="0.25">
      <c r="B5822" s="31">
        <v>34414</v>
      </c>
      <c r="C5822" s="33">
        <v>38.119999999999997</v>
      </c>
    </row>
    <row r="5823" spans="2:3" x14ac:dyDescent="0.25">
      <c r="B5823" s="31">
        <v>34411</v>
      </c>
      <c r="C5823" s="33">
        <v>38.380000000000003</v>
      </c>
    </row>
    <row r="5824" spans="2:3" x14ac:dyDescent="0.25">
      <c r="B5824" s="31">
        <v>34410</v>
      </c>
      <c r="C5824" s="33">
        <v>38.75</v>
      </c>
    </row>
    <row r="5825" spans="2:3" x14ac:dyDescent="0.25">
      <c r="B5825" s="31">
        <v>34409</v>
      </c>
      <c r="C5825" s="33">
        <v>39</v>
      </c>
    </row>
    <row r="5826" spans="2:3" x14ac:dyDescent="0.25">
      <c r="B5826" s="31">
        <v>34408</v>
      </c>
      <c r="C5826" s="33">
        <v>38.119999999999997</v>
      </c>
    </row>
    <row r="5827" spans="2:3" x14ac:dyDescent="0.25">
      <c r="B5827" s="31">
        <v>34407</v>
      </c>
      <c r="C5827" s="33">
        <v>37.880000000000003</v>
      </c>
    </row>
    <row r="5828" spans="2:3" x14ac:dyDescent="0.25">
      <c r="B5828" s="31">
        <v>34404</v>
      </c>
      <c r="C5828" s="33">
        <v>36.380000000000003</v>
      </c>
    </row>
    <row r="5829" spans="2:3" x14ac:dyDescent="0.25">
      <c r="B5829" s="31">
        <v>34403</v>
      </c>
      <c r="C5829" s="33">
        <v>35.869999999999997</v>
      </c>
    </row>
    <row r="5830" spans="2:3" x14ac:dyDescent="0.25">
      <c r="B5830" s="31">
        <v>34402</v>
      </c>
      <c r="C5830" s="33">
        <v>35.869999999999997</v>
      </c>
    </row>
    <row r="5831" spans="2:3" x14ac:dyDescent="0.25">
      <c r="B5831" s="31">
        <v>34401</v>
      </c>
      <c r="C5831" s="33">
        <v>36.380000000000003</v>
      </c>
    </row>
    <row r="5832" spans="2:3" x14ac:dyDescent="0.25">
      <c r="B5832" s="31">
        <v>34400</v>
      </c>
      <c r="C5832" s="33">
        <v>36.380000000000003</v>
      </c>
    </row>
    <row r="5833" spans="2:3" x14ac:dyDescent="0.25">
      <c r="B5833" s="31">
        <v>34397</v>
      </c>
      <c r="C5833" s="33">
        <v>36.380000000000003</v>
      </c>
    </row>
    <row r="5834" spans="2:3" x14ac:dyDescent="0.25">
      <c r="B5834" s="31">
        <v>34396</v>
      </c>
      <c r="C5834" s="33">
        <v>36</v>
      </c>
    </row>
    <row r="5835" spans="2:3" x14ac:dyDescent="0.25">
      <c r="B5835" s="31">
        <v>34395</v>
      </c>
      <c r="C5835" s="33">
        <v>37</v>
      </c>
    </row>
    <row r="5836" spans="2:3" x14ac:dyDescent="0.25">
      <c r="B5836" s="31">
        <v>34394</v>
      </c>
      <c r="C5836" s="33">
        <v>37.25</v>
      </c>
    </row>
    <row r="5837" spans="2:3" x14ac:dyDescent="0.25">
      <c r="B5837" s="31">
        <v>34393</v>
      </c>
      <c r="C5837" s="33">
        <v>37.25</v>
      </c>
    </row>
    <row r="5838" spans="2:3" x14ac:dyDescent="0.25">
      <c r="B5838" s="31">
        <v>34390</v>
      </c>
      <c r="C5838" s="33">
        <v>37.880000000000003</v>
      </c>
    </row>
    <row r="5839" spans="2:3" x14ac:dyDescent="0.25">
      <c r="B5839" s="31">
        <v>34389</v>
      </c>
      <c r="C5839" s="33">
        <v>37.369999999999997</v>
      </c>
    </row>
    <row r="5840" spans="2:3" x14ac:dyDescent="0.25">
      <c r="B5840" s="31">
        <v>34388</v>
      </c>
      <c r="C5840" s="33">
        <v>37.5</v>
      </c>
    </row>
    <row r="5841" spans="2:3" x14ac:dyDescent="0.25">
      <c r="B5841" s="31">
        <v>34387</v>
      </c>
      <c r="C5841" s="33">
        <v>37.119999999999997</v>
      </c>
    </row>
    <row r="5842" spans="2:3" x14ac:dyDescent="0.25">
      <c r="B5842" s="31">
        <v>34383</v>
      </c>
      <c r="C5842" s="33">
        <v>36.5</v>
      </c>
    </row>
    <row r="5843" spans="2:3" x14ac:dyDescent="0.25">
      <c r="B5843" s="31">
        <v>34382</v>
      </c>
      <c r="C5843" s="33">
        <v>36.619999999999997</v>
      </c>
    </row>
    <row r="5844" spans="2:3" x14ac:dyDescent="0.25">
      <c r="B5844" s="31">
        <v>34381</v>
      </c>
      <c r="C5844" s="33">
        <v>36.75</v>
      </c>
    </row>
    <row r="5845" spans="2:3" x14ac:dyDescent="0.25">
      <c r="B5845" s="31">
        <v>34380</v>
      </c>
      <c r="C5845" s="33">
        <v>36.619999999999997</v>
      </c>
    </row>
    <row r="5846" spans="2:3" x14ac:dyDescent="0.25">
      <c r="B5846" s="31">
        <v>34379</v>
      </c>
      <c r="C5846" s="33">
        <v>36.5</v>
      </c>
    </row>
    <row r="5847" spans="2:3" x14ac:dyDescent="0.25">
      <c r="B5847" s="31">
        <v>34376</v>
      </c>
      <c r="C5847" s="33">
        <v>36.619999999999997</v>
      </c>
    </row>
    <row r="5848" spans="2:3" x14ac:dyDescent="0.25">
      <c r="B5848" s="31">
        <v>34375</v>
      </c>
      <c r="C5848" s="33">
        <v>37</v>
      </c>
    </row>
    <row r="5849" spans="2:3" x14ac:dyDescent="0.25">
      <c r="B5849" s="31">
        <v>34374</v>
      </c>
      <c r="C5849" s="33">
        <v>37.369999999999997</v>
      </c>
    </row>
    <row r="5850" spans="2:3" x14ac:dyDescent="0.25">
      <c r="B5850" s="31">
        <v>34373</v>
      </c>
      <c r="C5850" s="33">
        <v>36.880000000000003</v>
      </c>
    </row>
    <row r="5851" spans="2:3" x14ac:dyDescent="0.25">
      <c r="B5851" s="31">
        <v>34372</v>
      </c>
      <c r="C5851" s="33">
        <v>37.25</v>
      </c>
    </row>
    <row r="5852" spans="2:3" x14ac:dyDescent="0.25">
      <c r="B5852" s="31">
        <v>34369</v>
      </c>
      <c r="C5852" s="33">
        <v>37</v>
      </c>
    </row>
    <row r="5853" spans="2:3" x14ac:dyDescent="0.25">
      <c r="B5853" s="31">
        <v>34368</v>
      </c>
      <c r="C5853" s="33">
        <v>37.880000000000003</v>
      </c>
    </row>
    <row r="5854" spans="2:3" x14ac:dyDescent="0.25">
      <c r="B5854" s="31">
        <v>34367</v>
      </c>
      <c r="C5854" s="33">
        <v>39.130000000000003</v>
      </c>
    </row>
    <row r="5855" spans="2:3" x14ac:dyDescent="0.25">
      <c r="B5855" s="31">
        <v>34366</v>
      </c>
      <c r="C5855" s="33">
        <v>38.619999999999997</v>
      </c>
    </row>
    <row r="5856" spans="2:3" x14ac:dyDescent="0.25">
      <c r="B5856" s="31">
        <v>34365</v>
      </c>
      <c r="C5856" s="33">
        <v>39.5</v>
      </c>
    </row>
    <row r="5857" spans="2:3" x14ac:dyDescent="0.25">
      <c r="B5857" s="31">
        <v>34362</v>
      </c>
      <c r="C5857" s="33">
        <v>39.130000000000003</v>
      </c>
    </row>
    <row r="5858" spans="2:3" x14ac:dyDescent="0.25">
      <c r="B5858" s="31">
        <v>34361</v>
      </c>
      <c r="C5858" s="33">
        <v>38.5</v>
      </c>
    </row>
    <row r="5859" spans="2:3" x14ac:dyDescent="0.25">
      <c r="B5859" s="31">
        <v>34360</v>
      </c>
      <c r="C5859" s="33">
        <v>37.880000000000003</v>
      </c>
    </row>
    <row r="5860" spans="2:3" x14ac:dyDescent="0.25">
      <c r="B5860" s="31">
        <v>34359</v>
      </c>
      <c r="C5860" s="33">
        <v>37.25</v>
      </c>
    </row>
    <row r="5861" spans="2:3" x14ac:dyDescent="0.25">
      <c r="B5861" s="31">
        <v>34358</v>
      </c>
      <c r="C5861" s="33">
        <v>37.75</v>
      </c>
    </row>
    <row r="5862" spans="2:3" x14ac:dyDescent="0.25">
      <c r="B5862" s="31">
        <v>34355</v>
      </c>
      <c r="C5862" s="33">
        <v>37.630000000000003</v>
      </c>
    </row>
    <row r="5863" spans="2:3" x14ac:dyDescent="0.25">
      <c r="B5863" s="31">
        <v>34354</v>
      </c>
      <c r="C5863" s="33">
        <v>38</v>
      </c>
    </row>
    <row r="5864" spans="2:3" x14ac:dyDescent="0.25">
      <c r="B5864" s="31">
        <v>34353</v>
      </c>
      <c r="C5864" s="33">
        <v>38.619999999999997</v>
      </c>
    </row>
    <row r="5865" spans="2:3" x14ac:dyDescent="0.25">
      <c r="B5865" s="31">
        <v>34352</v>
      </c>
      <c r="C5865" s="33">
        <v>40.5</v>
      </c>
    </row>
    <row r="5866" spans="2:3" x14ac:dyDescent="0.25">
      <c r="B5866" s="31">
        <v>34351</v>
      </c>
      <c r="C5866" s="33">
        <v>41.5</v>
      </c>
    </row>
    <row r="5867" spans="2:3" x14ac:dyDescent="0.25">
      <c r="B5867" s="31">
        <v>34348</v>
      </c>
      <c r="C5867" s="33">
        <v>41.5</v>
      </c>
    </row>
    <row r="5868" spans="2:3" x14ac:dyDescent="0.25">
      <c r="B5868" s="31">
        <v>34347</v>
      </c>
      <c r="C5868" s="33">
        <v>41.5</v>
      </c>
    </row>
    <row r="5869" spans="2:3" x14ac:dyDescent="0.25">
      <c r="B5869" s="31">
        <v>34346</v>
      </c>
      <c r="C5869" s="33">
        <v>41.12</v>
      </c>
    </row>
    <row r="5870" spans="2:3" x14ac:dyDescent="0.25">
      <c r="B5870" s="31">
        <v>34345</v>
      </c>
      <c r="C5870" s="33">
        <v>41</v>
      </c>
    </row>
    <row r="5871" spans="2:3" x14ac:dyDescent="0.25">
      <c r="B5871" s="31">
        <v>34344</v>
      </c>
      <c r="C5871" s="33">
        <v>41.25</v>
      </c>
    </row>
    <row r="5872" spans="2:3" x14ac:dyDescent="0.25">
      <c r="B5872" s="31">
        <v>34341</v>
      </c>
      <c r="C5872" s="33">
        <v>40.630000000000003</v>
      </c>
    </row>
    <row r="5873" spans="2:3" x14ac:dyDescent="0.25">
      <c r="B5873" s="31">
        <v>34340</v>
      </c>
      <c r="C5873" s="33">
        <v>39.5</v>
      </c>
    </row>
    <row r="5874" spans="2:3" x14ac:dyDescent="0.25">
      <c r="B5874" s="31">
        <v>34339</v>
      </c>
      <c r="C5874" s="33">
        <v>40.119999999999997</v>
      </c>
    </row>
    <row r="5875" spans="2:3" x14ac:dyDescent="0.25">
      <c r="B5875" s="31">
        <v>34338</v>
      </c>
      <c r="C5875" s="33">
        <v>40.5</v>
      </c>
    </row>
    <row r="5876" spans="2:3" x14ac:dyDescent="0.25">
      <c r="B5876" s="31">
        <v>34337</v>
      </c>
      <c r="C5876" s="33">
        <v>40.369999999999997</v>
      </c>
    </row>
    <row r="5877" spans="2:3" x14ac:dyDescent="0.25">
      <c r="B5877" s="31">
        <v>34334</v>
      </c>
      <c r="C5877" s="33">
        <v>40.119999999999997</v>
      </c>
    </row>
    <row r="5878" spans="2:3" x14ac:dyDescent="0.25">
      <c r="B5878" s="31">
        <v>34333</v>
      </c>
      <c r="C5878" s="33">
        <v>40.630000000000003</v>
      </c>
    </row>
    <row r="5879" spans="2:3" x14ac:dyDescent="0.25">
      <c r="B5879" s="31">
        <v>34332</v>
      </c>
      <c r="C5879" s="33">
        <v>40.369999999999997</v>
      </c>
    </row>
    <row r="5880" spans="2:3" x14ac:dyDescent="0.25">
      <c r="B5880" s="31">
        <v>34331</v>
      </c>
      <c r="C5880" s="33">
        <v>40.880000000000003</v>
      </c>
    </row>
    <row r="5881" spans="2:3" x14ac:dyDescent="0.25">
      <c r="B5881" s="31">
        <v>34330</v>
      </c>
      <c r="C5881" s="33">
        <v>41.38</v>
      </c>
    </row>
    <row r="5882" spans="2:3" x14ac:dyDescent="0.25">
      <c r="B5882" s="31">
        <v>34326</v>
      </c>
      <c r="C5882" s="33">
        <v>40.630000000000003</v>
      </c>
    </row>
    <row r="5883" spans="2:3" x14ac:dyDescent="0.25">
      <c r="B5883" s="31">
        <v>34325</v>
      </c>
      <c r="C5883" s="33">
        <v>40.630000000000003</v>
      </c>
    </row>
    <row r="5884" spans="2:3" x14ac:dyDescent="0.25">
      <c r="B5884" s="31">
        <v>34324</v>
      </c>
      <c r="C5884" s="33">
        <v>40.25</v>
      </c>
    </row>
    <row r="5885" spans="2:3" x14ac:dyDescent="0.25">
      <c r="B5885" s="31">
        <v>34323</v>
      </c>
      <c r="C5885" s="33">
        <v>40.5</v>
      </c>
    </row>
    <row r="5886" spans="2:3" x14ac:dyDescent="0.25">
      <c r="B5886" s="31">
        <v>34320</v>
      </c>
      <c r="C5886" s="33">
        <v>39.619999999999997</v>
      </c>
    </row>
    <row r="5887" spans="2:3" x14ac:dyDescent="0.25">
      <c r="B5887" s="31">
        <v>34319</v>
      </c>
      <c r="C5887" s="33">
        <v>38.869999999999997</v>
      </c>
    </row>
    <row r="5888" spans="2:3" x14ac:dyDescent="0.25">
      <c r="B5888" s="31">
        <v>34318</v>
      </c>
      <c r="C5888" s="33">
        <v>38.75</v>
      </c>
    </row>
    <row r="5889" spans="2:3" x14ac:dyDescent="0.25">
      <c r="B5889" s="31">
        <v>34317</v>
      </c>
      <c r="C5889" s="33">
        <v>39</v>
      </c>
    </row>
    <row r="5890" spans="2:3" x14ac:dyDescent="0.25">
      <c r="B5890" s="31">
        <v>34316</v>
      </c>
      <c r="C5890" s="33">
        <v>39.25</v>
      </c>
    </row>
    <row r="5891" spans="2:3" x14ac:dyDescent="0.25">
      <c r="B5891" s="31">
        <v>34313</v>
      </c>
      <c r="C5891" s="33">
        <v>39.5</v>
      </c>
    </row>
    <row r="5892" spans="2:3" x14ac:dyDescent="0.25">
      <c r="B5892" s="31">
        <v>34312</v>
      </c>
      <c r="C5892" s="33">
        <v>40.369999999999997</v>
      </c>
    </row>
    <row r="5893" spans="2:3" x14ac:dyDescent="0.25">
      <c r="B5893" s="31">
        <v>34311</v>
      </c>
      <c r="C5893" s="33">
        <v>40.369999999999997</v>
      </c>
    </row>
    <row r="5894" spans="2:3" x14ac:dyDescent="0.25">
      <c r="B5894" s="31">
        <v>34310</v>
      </c>
      <c r="C5894" s="33">
        <v>40.5</v>
      </c>
    </row>
    <row r="5895" spans="2:3" x14ac:dyDescent="0.25">
      <c r="B5895" s="31">
        <v>34309</v>
      </c>
      <c r="C5895" s="33">
        <v>39.75</v>
      </c>
    </row>
    <row r="5896" spans="2:3" x14ac:dyDescent="0.25">
      <c r="B5896" s="31">
        <v>34306</v>
      </c>
      <c r="C5896" s="33">
        <v>39.5</v>
      </c>
    </row>
    <row r="5897" spans="2:3" x14ac:dyDescent="0.25">
      <c r="B5897" s="31">
        <v>34305</v>
      </c>
      <c r="C5897" s="33">
        <v>39.380000000000003</v>
      </c>
    </row>
    <row r="5898" spans="2:3" x14ac:dyDescent="0.25">
      <c r="B5898" s="31">
        <v>34304</v>
      </c>
      <c r="C5898" s="33">
        <v>39</v>
      </c>
    </row>
    <row r="5899" spans="2:3" x14ac:dyDescent="0.25">
      <c r="B5899" s="31">
        <v>34303</v>
      </c>
      <c r="C5899" s="33">
        <v>38.5</v>
      </c>
    </row>
    <row r="5900" spans="2:3" x14ac:dyDescent="0.25">
      <c r="B5900" s="31">
        <v>34302</v>
      </c>
      <c r="C5900" s="33">
        <v>38.25</v>
      </c>
    </row>
    <row r="5901" spans="2:3" x14ac:dyDescent="0.25">
      <c r="B5901" s="31">
        <v>34299</v>
      </c>
      <c r="C5901" s="33">
        <v>37.5</v>
      </c>
    </row>
    <row r="5902" spans="2:3" x14ac:dyDescent="0.25">
      <c r="B5902" s="31">
        <v>34297</v>
      </c>
      <c r="C5902" s="33">
        <v>37.119999999999997</v>
      </c>
    </row>
    <row r="5903" spans="2:3" x14ac:dyDescent="0.25">
      <c r="B5903" s="31">
        <v>34296</v>
      </c>
      <c r="C5903" s="33">
        <v>37</v>
      </c>
    </row>
    <row r="5904" spans="2:3" x14ac:dyDescent="0.25">
      <c r="B5904" s="31">
        <v>34295</v>
      </c>
      <c r="C5904" s="33">
        <v>36.130000000000003</v>
      </c>
    </row>
    <row r="5905" spans="2:3" x14ac:dyDescent="0.25">
      <c r="B5905" s="31">
        <v>34292</v>
      </c>
      <c r="C5905" s="33">
        <v>36.880000000000003</v>
      </c>
    </row>
    <row r="5906" spans="2:3" x14ac:dyDescent="0.25">
      <c r="B5906" s="31">
        <v>34291</v>
      </c>
      <c r="C5906" s="33">
        <v>37.369999999999997</v>
      </c>
    </row>
    <row r="5907" spans="2:3" x14ac:dyDescent="0.25">
      <c r="B5907" s="31">
        <v>34290</v>
      </c>
      <c r="C5907" s="33">
        <v>37.75</v>
      </c>
    </row>
    <row r="5908" spans="2:3" x14ac:dyDescent="0.25">
      <c r="B5908" s="31">
        <v>34289</v>
      </c>
      <c r="C5908" s="33">
        <v>38.25</v>
      </c>
    </row>
    <row r="5909" spans="2:3" x14ac:dyDescent="0.25">
      <c r="B5909" s="31">
        <v>34288</v>
      </c>
      <c r="C5909" s="33">
        <v>37.880000000000003</v>
      </c>
    </row>
    <row r="5910" spans="2:3" x14ac:dyDescent="0.25">
      <c r="B5910" s="31">
        <v>34285</v>
      </c>
      <c r="C5910" s="33">
        <v>38.5</v>
      </c>
    </row>
    <row r="5911" spans="2:3" x14ac:dyDescent="0.25">
      <c r="B5911" s="31">
        <v>34284</v>
      </c>
      <c r="C5911" s="33">
        <v>38.25</v>
      </c>
    </row>
    <row r="5912" spans="2:3" x14ac:dyDescent="0.25">
      <c r="B5912" s="31">
        <v>34283</v>
      </c>
      <c r="C5912" s="33">
        <v>38.75</v>
      </c>
    </row>
    <row r="5913" spans="2:3" x14ac:dyDescent="0.25">
      <c r="B5913" s="31">
        <v>34282</v>
      </c>
      <c r="C5913" s="33">
        <v>38.619999999999997</v>
      </c>
    </row>
    <row r="5914" spans="2:3" x14ac:dyDescent="0.25">
      <c r="B5914" s="31">
        <v>34281</v>
      </c>
      <c r="C5914" s="33">
        <v>38.5</v>
      </c>
    </row>
    <row r="5915" spans="2:3" x14ac:dyDescent="0.25">
      <c r="B5915" s="31">
        <v>34278</v>
      </c>
      <c r="C5915" s="33">
        <v>38.869999999999997</v>
      </c>
    </row>
    <row r="5916" spans="2:3" x14ac:dyDescent="0.25">
      <c r="B5916" s="31">
        <v>34277</v>
      </c>
      <c r="C5916" s="33">
        <v>37.880000000000003</v>
      </c>
    </row>
    <row r="5917" spans="2:3" x14ac:dyDescent="0.25">
      <c r="B5917" s="31">
        <v>34276</v>
      </c>
      <c r="C5917" s="33">
        <v>39.5</v>
      </c>
    </row>
    <row r="5918" spans="2:3" x14ac:dyDescent="0.25">
      <c r="B5918" s="31">
        <v>34275</v>
      </c>
      <c r="C5918" s="33">
        <v>40.630000000000003</v>
      </c>
    </row>
    <row r="5919" spans="2:3" x14ac:dyDescent="0.25">
      <c r="B5919" s="31">
        <v>34274</v>
      </c>
      <c r="C5919" s="33">
        <v>41.38</v>
      </c>
    </row>
    <row r="5920" spans="2:3" x14ac:dyDescent="0.25">
      <c r="B5920" s="31">
        <v>34271</v>
      </c>
      <c r="C5920" s="33">
        <v>40.119999999999997</v>
      </c>
    </row>
    <row r="5921" spans="2:3" x14ac:dyDescent="0.25">
      <c r="B5921" s="31">
        <v>34270</v>
      </c>
      <c r="C5921" s="33">
        <v>40.880000000000003</v>
      </c>
    </row>
    <row r="5922" spans="2:3" x14ac:dyDescent="0.25">
      <c r="B5922" s="31">
        <v>34269</v>
      </c>
      <c r="C5922" s="33">
        <v>40.880000000000003</v>
      </c>
    </row>
    <row r="5923" spans="2:3" x14ac:dyDescent="0.25">
      <c r="B5923" s="31">
        <v>34268</v>
      </c>
      <c r="C5923" s="33">
        <v>40.880000000000003</v>
      </c>
    </row>
    <row r="5924" spans="2:3" x14ac:dyDescent="0.25">
      <c r="B5924" s="31">
        <v>34267</v>
      </c>
      <c r="C5924" s="33">
        <v>41.87</v>
      </c>
    </row>
    <row r="5925" spans="2:3" x14ac:dyDescent="0.25">
      <c r="B5925" s="31">
        <v>34264</v>
      </c>
      <c r="C5925" s="33">
        <v>41.75</v>
      </c>
    </row>
    <row r="5926" spans="2:3" x14ac:dyDescent="0.25">
      <c r="B5926" s="31">
        <v>34263</v>
      </c>
      <c r="C5926" s="33">
        <v>42</v>
      </c>
    </row>
    <row r="5927" spans="2:3" x14ac:dyDescent="0.25">
      <c r="B5927" s="31">
        <v>34262</v>
      </c>
      <c r="C5927" s="33">
        <v>41.38</v>
      </c>
    </row>
    <row r="5928" spans="2:3" x14ac:dyDescent="0.25">
      <c r="B5928" s="31">
        <v>34261</v>
      </c>
      <c r="C5928" s="33">
        <v>40.880000000000003</v>
      </c>
    </row>
    <row r="5929" spans="2:3" x14ac:dyDescent="0.25">
      <c r="B5929" s="31">
        <v>34260</v>
      </c>
      <c r="C5929" s="33">
        <v>42</v>
      </c>
    </row>
    <row r="5930" spans="2:3" x14ac:dyDescent="0.25">
      <c r="B5930" s="31">
        <v>34257</v>
      </c>
      <c r="C5930" s="33">
        <v>43.5</v>
      </c>
    </row>
    <row r="5931" spans="2:3" x14ac:dyDescent="0.25">
      <c r="B5931" s="31">
        <v>34256</v>
      </c>
      <c r="C5931" s="33">
        <v>45.13</v>
      </c>
    </row>
    <row r="5932" spans="2:3" x14ac:dyDescent="0.25">
      <c r="B5932" s="31">
        <v>34255</v>
      </c>
      <c r="C5932" s="33">
        <v>46.12</v>
      </c>
    </row>
    <row r="5933" spans="2:3" x14ac:dyDescent="0.25">
      <c r="B5933" s="31">
        <v>34254</v>
      </c>
      <c r="C5933" s="33">
        <v>45.5</v>
      </c>
    </row>
    <row r="5934" spans="2:3" x14ac:dyDescent="0.25">
      <c r="B5934" s="31">
        <v>34253</v>
      </c>
      <c r="C5934" s="33">
        <v>45.25</v>
      </c>
    </row>
    <row r="5935" spans="2:3" x14ac:dyDescent="0.25">
      <c r="B5935" s="31">
        <v>34250</v>
      </c>
      <c r="C5935" s="33">
        <v>44.87</v>
      </c>
    </row>
    <row r="5936" spans="2:3" x14ac:dyDescent="0.25">
      <c r="B5936" s="31">
        <v>34249</v>
      </c>
      <c r="C5936" s="33">
        <v>45.38</v>
      </c>
    </row>
    <row r="5937" spans="2:3" x14ac:dyDescent="0.25">
      <c r="B5937" s="31">
        <v>34248</v>
      </c>
      <c r="C5937" s="33">
        <v>45.38</v>
      </c>
    </row>
    <row r="5938" spans="2:3" x14ac:dyDescent="0.25">
      <c r="B5938" s="31">
        <v>34247</v>
      </c>
      <c r="C5938" s="33">
        <v>45.13</v>
      </c>
    </row>
    <row r="5939" spans="2:3" x14ac:dyDescent="0.25">
      <c r="B5939" s="31">
        <v>34246</v>
      </c>
      <c r="C5939" s="33">
        <v>45.25</v>
      </c>
    </row>
    <row r="5940" spans="2:3" x14ac:dyDescent="0.25">
      <c r="B5940" s="31">
        <v>34243</v>
      </c>
      <c r="C5940" s="33">
        <v>45.13</v>
      </c>
    </row>
    <row r="5941" spans="2:3" x14ac:dyDescent="0.25">
      <c r="B5941" s="31">
        <v>34242</v>
      </c>
      <c r="C5941" s="33">
        <v>45</v>
      </c>
    </row>
    <row r="5942" spans="2:3" x14ac:dyDescent="0.25">
      <c r="B5942" s="31">
        <v>34241</v>
      </c>
      <c r="C5942" s="33">
        <v>44.87</v>
      </c>
    </row>
    <row r="5943" spans="2:3" x14ac:dyDescent="0.25">
      <c r="B5943" s="31">
        <v>34240</v>
      </c>
      <c r="C5943" s="33">
        <v>45.13</v>
      </c>
    </row>
    <row r="5944" spans="2:3" x14ac:dyDescent="0.25">
      <c r="B5944" s="31">
        <v>34239</v>
      </c>
      <c r="C5944" s="33">
        <v>44.87</v>
      </c>
    </row>
    <row r="5945" spans="2:3" x14ac:dyDescent="0.25">
      <c r="B5945" s="31">
        <v>34236</v>
      </c>
      <c r="C5945" s="33">
        <v>44.25</v>
      </c>
    </row>
    <row r="5946" spans="2:3" x14ac:dyDescent="0.25">
      <c r="B5946" s="31">
        <v>34235</v>
      </c>
      <c r="C5946" s="33">
        <v>44.12</v>
      </c>
    </row>
    <row r="5947" spans="2:3" x14ac:dyDescent="0.25">
      <c r="B5947" s="31">
        <v>34234</v>
      </c>
      <c r="C5947" s="33">
        <v>43.5</v>
      </c>
    </row>
    <row r="5948" spans="2:3" x14ac:dyDescent="0.25">
      <c r="B5948" s="31">
        <v>34233</v>
      </c>
      <c r="C5948" s="33">
        <v>43.12</v>
      </c>
    </row>
    <row r="5949" spans="2:3" x14ac:dyDescent="0.25">
      <c r="B5949" s="31">
        <v>34232</v>
      </c>
      <c r="C5949" s="33">
        <v>43.75</v>
      </c>
    </row>
    <row r="5950" spans="2:3" x14ac:dyDescent="0.25">
      <c r="B5950" s="31">
        <v>34229</v>
      </c>
      <c r="C5950" s="33">
        <v>43.37</v>
      </c>
    </row>
    <row r="5951" spans="2:3" x14ac:dyDescent="0.25">
      <c r="B5951" s="31">
        <v>34228</v>
      </c>
      <c r="C5951" s="33">
        <v>43.25</v>
      </c>
    </row>
    <row r="5952" spans="2:3" x14ac:dyDescent="0.25">
      <c r="B5952" s="31">
        <v>34227</v>
      </c>
      <c r="C5952" s="33">
        <v>43.37</v>
      </c>
    </row>
    <row r="5953" spans="2:3" x14ac:dyDescent="0.25">
      <c r="B5953" s="31">
        <v>34226</v>
      </c>
      <c r="C5953" s="33">
        <v>43.37</v>
      </c>
    </row>
    <row r="5954" spans="2:3" x14ac:dyDescent="0.25">
      <c r="B5954" s="31">
        <v>34225</v>
      </c>
      <c r="C5954" s="33">
        <v>43</v>
      </c>
    </row>
    <row r="5955" spans="2:3" x14ac:dyDescent="0.25">
      <c r="B5955" s="31">
        <v>34222</v>
      </c>
      <c r="C5955" s="33">
        <v>44</v>
      </c>
    </row>
    <row r="5956" spans="2:3" x14ac:dyDescent="0.25">
      <c r="B5956" s="31">
        <v>34221</v>
      </c>
      <c r="C5956" s="33">
        <v>43.12</v>
      </c>
    </row>
    <row r="5957" spans="2:3" x14ac:dyDescent="0.25">
      <c r="B5957" s="31">
        <v>34220</v>
      </c>
      <c r="C5957" s="33">
        <v>41</v>
      </c>
    </row>
    <row r="5958" spans="2:3" x14ac:dyDescent="0.25">
      <c r="B5958" s="31">
        <v>34219</v>
      </c>
      <c r="C5958" s="33">
        <v>41</v>
      </c>
    </row>
    <row r="5959" spans="2:3" x14ac:dyDescent="0.25">
      <c r="B5959" s="31">
        <v>34215</v>
      </c>
      <c r="C5959" s="33">
        <v>40.5</v>
      </c>
    </row>
    <row r="5960" spans="2:3" x14ac:dyDescent="0.25">
      <c r="B5960" s="31">
        <v>34214</v>
      </c>
      <c r="C5960" s="33">
        <v>40</v>
      </c>
    </row>
    <row r="5961" spans="2:3" x14ac:dyDescent="0.25">
      <c r="B5961" s="31">
        <v>34213</v>
      </c>
      <c r="C5961" s="33">
        <v>40</v>
      </c>
    </row>
    <row r="5962" spans="2:3" x14ac:dyDescent="0.25">
      <c r="B5962" s="31">
        <v>34212</v>
      </c>
      <c r="C5962" s="33">
        <v>40.630000000000003</v>
      </c>
    </row>
    <row r="5963" spans="2:3" x14ac:dyDescent="0.25">
      <c r="B5963" s="31">
        <v>34211</v>
      </c>
      <c r="C5963" s="33">
        <v>40.369999999999997</v>
      </c>
    </row>
    <row r="5964" spans="2:3" x14ac:dyDescent="0.25">
      <c r="B5964" s="31">
        <v>34208</v>
      </c>
      <c r="C5964" s="33">
        <v>40.630000000000003</v>
      </c>
    </row>
    <row r="5965" spans="2:3" x14ac:dyDescent="0.25">
      <c r="B5965" s="31">
        <v>34207</v>
      </c>
      <c r="C5965" s="33">
        <v>40.630000000000003</v>
      </c>
    </row>
    <row r="5966" spans="2:3" x14ac:dyDescent="0.25">
      <c r="B5966" s="31">
        <v>34206</v>
      </c>
      <c r="C5966" s="33">
        <v>40.369999999999997</v>
      </c>
    </row>
    <row r="5967" spans="2:3" x14ac:dyDescent="0.25">
      <c r="B5967" s="31">
        <v>34205</v>
      </c>
      <c r="C5967" s="33">
        <v>40.369999999999997</v>
      </c>
    </row>
    <row r="5968" spans="2:3" x14ac:dyDescent="0.25">
      <c r="B5968" s="31">
        <v>34204</v>
      </c>
      <c r="C5968" s="33">
        <v>39.5</v>
      </c>
    </row>
    <row r="5969" spans="2:3" x14ac:dyDescent="0.25">
      <c r="B5969" s="31">
        <v>34201</v>
      </c>
      <c r="C5969" s="33">
        <v>39.380000000000003</v>
      </c>
    </row>
    <row r="5970" spans="2:3" x14ac:dyDescent="0.25">
      <c r="B5970" s="31">
        <v>34200</v>
      </c>
      <c r="C5970" s="33">
        <v>39.5</v>
      </c>
    </row>
    <row r="5971" spans="2:3" x14ac:dyDescent="0.25">
      <c r="B5971" s="31">
        <v>34199</v>
      </c>
      <c r="C5971" s="33">
        <v>40</v>
      </c>
    </row>
    <row r="5972" spans="2:3" x14ac:dyDescent="0.25">
      <c r="B5972" s="31">
        <v>34198</v>
      </c>
      <c r="C5972" s="33">
        <v>40</v>
      </c>
    </row>
    <row r="5973" spans="2:3" x14ac:dyDescent="0.25">
      <c r="B5973" s="31">
        <v>34197</v>
      </c>
      <c r="C5973" s="33">
        <v>40.75</v>
      </c>
    </row>
    <row r="5974" spans="2:3" x14ac:dyDescent="0.25">
      <c r="B5974" s="31">
        <v>34194</v>
      </c>
      <c r="C5974" s="33">
        <v>41.5</v>
      </c>
    </row>
    <row r="5975" spans="2:3" x14ac:dyDescent="0.25">
      <c r="B5975" s="31">
        <v>34193</v>
      </c>
      <c r="C5975" s="33">
        <v>41.25</v>
      </c>
    </row>
    <row r="5976" spans="2:3" x14ac:dyDescent="0.25">
      <c r="B5976" s="31">
        <v>34192</v>
      </c>
      <c r="C5976" s="33">
        <v>41.38</v>
      </c>
    </row>
    <row r="5977" spans="2:3" x14ac:dyDescent="0.25">
      <c r="B5977" s="31">
        <v>34191</v>
      </c>
      <c r="C5977" s="33">
        <v>41.5</v>
      </c>
    </row>
    <row r="5978" spans="2:3" x14ac:dyDescent="0.25">
      <c r="B5978" s="31">
        <v>34190</v>
      </c>
      <c r="C5978" s="33">
        <v>42</v>
      </c>
    </row>
    <row r="5979" spans="2:3" x14ac:dyDescent="0.25">
      <c r="B5979" s="31">
        <v>34187</v>
      </c>
      <c r="C5979" s="33">
        <v>42</v>
      </c>
    </row>
    <row r="5980" spans="2:3" x14ac:dyDescent="0.25">
      <c r="B5980" s="31">
        <v>34186</v>
      </c>
      <c r="C5980" s="33">
        <v>42.25</v>
      </c>
    </row>
    <row r="5981" spans="2:3" x14ac:dyDescent="0.25">
      <c r="B5981" s="31">
        <v>34185</v>
      </c>
      <c r="C5981" s="33">
        <v>42.25</v>
      </c>
    </row>
    <row r="5982" spans="2:3" x14ac:dyDescent="0.25">
      <c r="B5982" s="31">
        <v>34184</v>
      </c>
      <c r="C5982" s="33">
        <v>41.62</v>
      </c>
    </row>
    <row r="5983" spans="2:3" x14ac:dyDescent="0.25">
      <c r="B5983" s="31">
        <v>34183</v>
      </c>
      <c r="C5983" s="33">
        <v>41</v>
      </c>
    </row>
    <row r="5984" spans="2:3" x14ac:dyDescent="0.25">
      <c r="B5984" s="31">
        <v>34180</v>
      </c>
      <c r="C5984" s="33">
        <v>41.25</v>
      </c>
    </row>
    <row r="5985" spans="2:3" x14ac:dyDescent="0.25">
      <c r="B5985" s="31">
        <v>34179</v>
      </c>
      <c r="C5985" s="33">
        <v>41.12</v>
      </c>
    </row>
    <row r="5986" spans="2:3" x14ac:dyDescent="0.25">
      <c r="B5986" s="31">
        <v>34178</v>
      </c>
      <c r="C5986" s="33">
        <v>40.880000000000003</v>
      </c>
    </row>
    <row r="5987" spans="2:3" x14ac:dyDescent="0.25">
      <c r="B5987" s="31">
        <v>34177</v>
      </c>
      <c r="C5987" s="33">
        <v>40.25</v>
      </c>
    </row>
    <row r="5988" spans="2:3" x14ac:dyDescent="0.25">
      <c r="B5988" s="31">
        <v>34176</v>
      </c>
      <c r="C5988" s="33">
        <v>40.75</v>
      </c>
    </row>
    <row r="5989" spans="2:3" x14ac:dyDescent="0.25">
      <c r="B5989" s="31">
        <v>34173</v>
      </c>
      <c r="C5989" s="33">
        <v>40.25</v>
      </c>
    </row>
    <row r="5990" spans="2:3" x14ac:dyDescent="0.25">
      <c r="B5990" s="31">
        <v>34172</v>
      </c>
      <c r="C5990" s="33">
        <v>39.880000000000003</v>
      </c>
    </row>
    <row r="5991" spans="2:3" x14ac:dyDescent="0.25">
      <c r="B5991" s="31">
        <v>34171</v>
      </c>
      <c r="C5991" s="33">
        <v>40.369999999999997</v>
      </c>
    </row>
    <row r="5992" spans="2:3" x14ac:dyDescent="0.25">
      <c r="B5992" s="31">
        <v>34170</v>
      </c>
      <c r="C5992" s="33">
        <v>39.75</v>
      </c>
    </row>
    <row r="5993" spans="2:3" x14ac:dyDescent="0.25">
      <c r="B5993" s="31">
        <v>34169</v>
      </c>
      <c r="C5993" s="33">
        <v>39.75</v>
      </c>
    </row>
    <row r="5994" spans="2:3" x14ac:dyDescent="0.25">
      <c r="B5994" s="31">
        <v>34166</v>
      </c>
      <c r="C5994" s="33">
        <v>39.880000000000003</v>
      </c>
    </row>
    <row r="5995" spans="2:3" x14ac:dyDescent="0.25">
      <c r="B5995" s="31">
        <v>34165</v>
      </c>
      <c r="C5995" s="33">
        <v>39.75</v>
      </c>
    </row>
    <row r="5996" spans="2:3" x14ac:dyDescent="0.25">
      <c r="B5996" s="31">
        <v>34164</v>
      </c>
      <c r="C5996" s="33">
        <v>39</v>
      </c>
    </row>
    <row r="5997" spans="2:3" x14ac:dyDescent="0.25">
      <c r="B5997" s="31">
        <v>34163</v>
      </c>
      <c r="C5997" s="33">
        <v>39.5</v>
      </c>
    </row>
    <row r="5998" spans="2:3" x14ac:dyDescent="0.25">
      <c r="B5998" s="31">
        <v>34162</v>
      </c>
      <c r="C5998" s="33">
        <v>40.5</v>
      </c>
    </row>
    <row r="5999" spans="2:3" x14ac:dyDescent="0.25">
      <c r="B5999" s="31">
        <v>34159</v>
      </c>
      <c r="C5999" s="33">
        <v>40.369999999999997</v>
      </c>
    </row>
    <row r="6000" spans="2:3" x14ac:dyDescent="0.25">
      <c r="B6000" s="31">
        <v>34158</v>
      </c>
      <c r="C6000" s="33">
        <v>40.630000000000003</v>
      </c>
    </row>
    <row r="6001" spans="2:3" x14ac:dyDescent="0.25">
      <c r="B6001" s="31">
        <v>34157</v>
      </c>
      <c r="C6001" s="33">
        <v>40.369999999999997</v>
      </c>
    </row>
    <row r="6002" spans="2:3" x14ac:dyDescent="0.25">
      <c r="B6002" s="31">
        <v>34156</v>
      </c>
      <c r="C6002" s="33">
        <v>40.25</v>
      </c>
    </row>
    <row r="6003" spans="2:3" x14ac:dyDescent="0.25">
      <c r="B6003" s="31">
        <v>34152</v>
      </c>
      <c r="C6003" s="33">
        <v>39.880000000000003</v>
      </c>
    </row>
    <row r="6004" spans="2:3" x14ac:dyDescent="0.25">
      <c r="B6004" s="31">
        <v>34151</v>
      </c>
      <c r="C6004" s="33">
        <v>40.630000000000003</v>
      </c>
    </row>
    <row r="6005" spans="2:3" x14ac:dyDescent="0.25">
      <c r="B6005" s="31">
        <v>34150</v>
      </c>
      <c r="C6005" s="33">
        <v>40.880000000000003</v>
      </c>
    </row>
    <row r="6006" spans="2:3" x14ac:dyDescent="0.25">
      <c r="B6006" s="31">
        <v>34149</v>
      </c>
      <c r="C6006" s="33">
        <v>40.880000000000003</v>
      </c>
    </row>
    <row r="6007" spans="2:3" x14ac:dyDescent="0.25">
      <c r="B6007" s="31">
        <v>34148</v>
      </c>
      <c r="C6007" s="33">
        <v>41.87</v>
      </c>
    </row>
    <row r="6008" spans="2:3" x14ac:dyDescent="0.25">
      <c r="B6008" s="31">
        <v>34145</v>
      </c>
      <c r="C6008" s="33">
        <v>40.880000000000003</v>
      </c>
    </row>
    <row r="6009" spans="2:3" x14ac:dyDescent="0.25">
      <c r="B6009" s="31">
        <v>34144</v>
      </c>
      <c r="C6009" s="33">
        <v>40.630000000000003</v>
      </c>
    </row>
    <row r="6010" spans="2:3" x14ac:dyDescent="0.25">
      <c r="B6010" s="31">
        <v>34143</v>
      </c>
      <c r="C6010" s="33">
        <v>39.75</v>
      </c>
    </row>
    <row r="6011" spans="2:3" x14ac:dyDescent="0.25">
      <c r="B6011" s="31">
        <v>34142</v>
      </c>
      <c r="C6011" s="33">
        <v>40.880000000000003</v>
      </c>
    </row>
    <row r="6012" spans="2:3" x14ac:dyDescent="0.25">
      <c r="B6012" s="31">
        <v>34141</v>
      </c>
      <c r="C6012" s="33">
        <v>40.119999999999997</v>
      </c>
    </row>
    <row r="6013" spans="2:3" x14ac:dyDescent="0.25">
      <c r="B6013" s="31">
        <v>34138</v>
      </c>
      <c r="C6013" s="33">
        <v>38.869999999999997</v>
      </c>
    </row>
    <row r="6014" spans="2:3" x14ac:dyDescent="0.25">
      <c r="B6014" s="31">
        <v>34137</v>
      </c>
      <c r="C6014" s="33">
        <v>39.5</v>
      </c>
    </row>
    <row r="6015" spans="2:3" x14ac:dyDescent="0.25">
      <c r="B6015" s="31">
        <v>34136</v>
      </c>
      <c r="C6015" s="33">
        <v>39</v>
      </c>
    </row>
    <row r="6016" spans="2:3" x14ac:dyDescent="0.25">
      <c r="B6016" s="31">
        <v>34135</v>
      </c>
      <c r="C6016" s="33">
        <v>38.869999999999997</v>
      </c>
    </row>
    <row r="6017" spans="2:3" x14ac:dyDescent="0.25">
      <c r="B6017" s="31">
        <v>34134</v>
      </c>
      <c r="C6017" s="33">
        <v>38.869999999999997</v>
      </c>
    </row>
    <row r="6018" spans="2:3" x14ac:dyDescent="0.25">
      <c r="B6018" s="31">
        <v>34131</v>
      </c>
      <c r="C6018" s="33">
        <v>38.5</v>
      </c>
    </row>
    <row r="6019" spans="2:3" x14ac:dyDescent="0.25">
      <c r="B6019" s="31">
        <v>34130</v>
      </c>
      <c r="C6019" s="33">
        <v>37.369999999999997</v>
      </c>
    </row>
    <row r="6020" spans="2:3" x14ac:dyDescent="0.25">
      <c r="B6020" s="31">
        <v>34129</v>
      </c>
      <c r="C6020" s="33">
        <v>37.25</v>
      </c>
    </row>
    <row r="6021" spans="2:3" x14ac:dyDescent="0.25">
      <c r="B6021" s="31">
        <v>34128</v>
      </c>
      <c r="C6021" s="33">
        <v>36.25</v>
      </c>
    </row>
    <row r="6022" spans="2:3" x14ac:dyDescent="0.25">
      <c r="B6022" s="31">
        <v>34127</v>
      </c>
      <c r="C6022" s="33">
        <v>35.5</v>
      </c>
    </row>
    <row r="6023" spans="2:3" x14ac:dyDescent="0.25">
      <c r="B6023" s="31">
        <v>34124</v>
      </c>
      <c r="C6023" s="33">
        <v>37.119999999999997</v>
      </c>
    </row>
    <row r="6024" spans="2:3" x14ac:dyDescent="0.25">
      <c r="B6024" s="31">
        <v>34123</v>
      </c>
      <c r="C6024" s="33">
        <v>37.880000000000003</v>
      </c>
    </row>
    <row r="6025" spans="2:3" x14ac:dyDescent="0.25">
      <c r="B6025" s="31">
        <v>34122</v>
      </c>
      <c r="C6025" s="33">
        <v>38</v>
      </c>
    </row>
    <row r="6026" spans="2:3" x14ac:dyDescent="0.25">
      <c r="B6026" s="31">
        <v>34121</v>
      </c>
      <c r="C6026" s="33">
        <v>39</v>
      </c>
    </row>
    <row r="6027" spans="2:3" x14ac:dyDescent="0.25">
      <c r="B6027" s="31">
        <v>34117</v>
      </c>
      <c r="C6027" s="33">
        <v>38.380000000000003</v>
      </c>
    </row>
    <row r="6028" spans="2:3" x14ac:dyDescent="0.25">
      <c r="B6028" s="31">
        <v>34116</v>
      </c>
      <c r="C6028" s="33">
        <v>38.380000000000003</v>
      </c>
    </row>
    <row r="6029" spans="2:3" x14ac:dyDescent="0.25">
      <c r="B6029" s="31">
        <v>34115</v>
      </c>
      <c r="C6029" s="33">
        <v>39.25</v>
      </c>
    </row>
    <row r="6030" spans="2:3" x14ac:dyDescent="0.25">
      <c r="B6030" s="31">
        <v>34114</v>
      </c>
      <c r="C6030" s="33">
        <v>37.369999999999997</v>
      </c>
    </row>
    <row r="6031" spans="2:3" x14ac:dyDescent="0.25">
      <c r="B6031" s="31">
        <v>34113</v>
      </c>
      <c r="C6031" s="33">
        <v>36.880000000000003</v>
      </c>
    </row>
    <row r="6032" spans="2:3" x14ac:dyDescent="0.25">
      <c r="B6032" s="31">
        <v>34110</v>
      </c>
      <c r="C6032" s="33">
        <v>36.5</v>
      </c>
    </row>
    <row r="6033" spans="2:3" x14ac:dyDescent="0.25">
      <c r="B6033" s="31">
        <v>34109</v>
      </c>
      <c r="C6033" s="33">
        <v>37.75</v>
      </c>
    </row>
    <row r="6034" spans="2:3" x14ac:dyDescent="0.25">
      <c r="B6034" s="31">
        <v>34108</v>
      </c>
      <c r="C6034" s="33">
        <v>37.369999999999997</v>
      </c>
    </row>
    <row r="6035" spans="2:3" x14ac:dyDescent="0.25">
      <c r="B6035" s="31">
        <v>34107</v>
      </c>
      <c r="C6035" s="33">
        <v>36</v>
      </c>
    </row>
    <row r="6036" spans="2:3" x14ac:dyDescent="0.25">
      <c r="B6036" s="31">
        <v>34106</v>
      </c>
      <c r="C6036" s="33">
        <v>36.130000000000003</v>
      </c>
    </row>
    <row r="6037" spans="2:3" x14ac:dyDescent="0.25">
      <c r="B6037" s="31">
        <v>34103</v>
      </c>
      <c r="C6037" s="33">
        <v>36.619999999999997</v>
      </c>
    </row>
    <row r="6038" spans="2:3" x14ac:dyDescent="0.25">
      <c r="B6038" s="31">
        <v>34102</v>
      </c>
      <c r="C6038" s="33">
        <v>37.25</v>
      </c>
    </row>
    <row r="6039" spans="2:3" x14ac:dyDescent="0.25">
      <c r="B6039" s="31">
        <v>34101</v>
      </c>
      <c r="C6039" s="33">
        <v>39.380000000000003</v>
      </c>
    </row>
    <row r="6040" spans="2:3" x14ac:dyDescent="0.25">
      <c r="B6040" s="31">
        <v>34100</v>
      </c>
      <c r="C6040" s="33">
        <v>39.5</v>
      </c>
    </row>
    <row r="6041" spans="2:3" x14ac:dyDescent="0.25">
      <c r="B6041" s="31">
        <v>34099</v>
      </c>
      <c r="C6041" s="33">
        <v>38.25</v>
      </c>
    </row>
    <row r="6042" spans="2:3" x14ac:dyDescent="0.25">
      <c r="B6042" s="31">
        <v>34096</v>
      </c>
      <c r="C6042" s="33">
        <v>37.630000000000003</v>
      </c>
    </row>
    <row r="6043" spans="2:3" x14ac:dyDescent="0.25">
      <c r="B6043" s="31">
        <v>34095</v>
      </c>
      <c r="C6043" s="33">
        <v>38</v>
      </c>
    </row>
    <row r="6044" spans="2:3" x14ac:dyDescent="0.25">
      <c r="B6044" s="31">
        <v>34094</v>
      </c>
      <c r="C6044" s="33">
        <v>38.5</v>
      </c>
    </row>
    <row r="6045" spans="2:3" x14ac:dyDescent="0.25">
      <c r="B6045" s="31">
        <v>34093</v>
      </c>
      <c r="C6045" s="33">
        <v>39.5</v>
      </c>
    </row>
    <row r="6046" spans="2:3" x14ac:dyDescent="0.25">
      <c r="B6046" s="31">
        <v>34092</v>
      </c>
      <c r="C6046" s="33">
        <v>38.380000000000003</v>
      </c>
    </row>
    <row r="6047" spans="2:3" x14ac:dyDescent="0.25">
      <c r="B6047" s="31">
        <v>34089</v>
      </c>
      <c r="C6047" s="33">
        <v>38.25</v>
      </c>
    </row>
    <row r="6048" spans="2:3" x14ac:dyDescent="0.25">
      <c r="B6048" s="31">
        <v>34088</v>
      </c>
      <c r="C6048" s="33">
        <v>38.619999999999997</v>
      </c>
    </row>
    <row r="6049" spans="2:3" x14ac:dyDescent="0.25">
      <c r="B6049" s="31">
        <v>34087</v>
      </c>
      <c r="C6049" s="33">
        <v>38.25</v>
      </c>
    </row>
    <row r="6050" spans="2:3" x14ac:dyDescent="0.25">
      <c r="B6050" s="31">
        <v>34086</v>
      </c>
      <c r="C6050" s="33">
        <v>37.880000000000003</v>
      </c>
    </row>
    <row r="6051" spans="2:3" x14ac:dyDescent="0.25">
      <c r="B6051" s="31">
        <v>34085</v>
      </c>
      <c r="C6051" s="33">
        <v>36.880000000000003</v>
      </c>
    </row>
    <row r="6052" spans="2:3" x14ac:dyDescent="0.25">
      <c r="B6052" s="31">
        <v>34082</v>
      </c>
      <c r="C6052" s="33">
        <v>37.880000000000003</v>
      </c>
    </row>
    <row r="6053" spans="2:3" x14ac:dyDescent="0.25">
      <c r="B6053" s="31">
        <v>34081</v>
      </c>
      <c r="C6053" s="33">
        <v>39.130000000000003</v>
      </c>
    </row>
    <row r="6054" spans="2:3" x14ac:dyDescent="0.25">
      <c r="B6054" s="31">
        <v>34080</v>
      </c>
      <c r="C6054" s="33">
        <v>39.75</v>
      </c>
    </row>
    <row r="6055" spans="2:3" x14ac:dyDescent="0.25">
      <c r="B6055" s="31">
        <v>34079</v>
      </c>
      <c r="C6055" s="33">
        <v>40.25</v>
      </c>
    </row>
    <row r="6056" spans="2:3" x14ac:dyDescent="0.25">
      <c r="B6056" s="31">
        <v>34078</v>
      </c>
      <c r="C6056" s="33">
        <v>40.630000000000003</v>
      </c>
    </row>
    <row r="6057" spans="2:3" x14ac:dyDescent="0.25">
      <c r="B6057" s="31">
        <v>34075</v>
      </c>
      <c r="C6057" s="33">
        <v>41.38</v>
      </c>
    </row>
    <row r="6058" spans="2:3" x14ac:dyDescent="0.25">
      <c r="B6058" s="31">
        <v>34074</v>
      </c>
      <c r="C6058" s="33">
        <v>41.25</v>
      </c>
    </row>
    <row r="6059" spans="2:3" x14ac:dyDescent="0.25">
      <c r="B6059" s="31">
        <v>34073</v>
      </c>
      <c r="C6059" s="33">
        <v>42.75</v>
      </c>
    </row>
    <row r="6060" spans="2:3" x14ac:dyDescent="0.25">
      <c r="B6060" s="31">
        <v>34072</v>
      </c>
      <c r="C6060" s="33">
        <v>43.37</v>
      </c>
    </row>
    <row r="6061" spans="2:3" x14ac:dyDescent="0.25">
      <c r="B6061" s="31">
        <v>34071</v>
      </c>
      <c r="C6061" s="33">
        <v>42.38</v>
      </c>
    </row>
    <row r="6062" spans="2:3" x14ac:dyDescent="0.25">
      <c r="B6062" s="31">
        <v>34067</v>
      </c>
      <c r="C6062" s="33">
        <v>40.25</v>
      </c>
    </row>
    <row r="6063" spans="2:3" x14ac:dyDescent="0.25">
      <c r="B6063" s="31">
        <v>34066</v>
      </c>
      <c r="C6063" s="33">
        <v>40.25</v>
      </c>
    </row>
    <row r="6064" spans="2:3" x14ac:dyDescent="0.25">
      <c r="B6064" s="31">
        <v>34065</v>
      </c>
      <c r="C6064" s="33">
        <v>39.25</v>
      </c>
    </row>
    <row r="6065" spans="2:3" x14ac:dyDescent="0.25">
      <c r="B6065" s="31">
        <v>34064</v>
      </c>
      <c r="C6065" s="33">
        <v>39.880000000000003</v>
      </c>
    </row>
    <row r="6066" spans="2:3" x14ac:dyDescent="0.25">
      <c r="B6066" s="31">
        <v>34061</v>
      </c>
      <c r="C6066" s="33">
        <v>38.869999999999997</v>
      </c>
    </row>
    <row r="6067" spans="2:3" x14ac:dyDescent="0.25">
      <c r="B6067" s="31">
        <v>34060</v>
      </c>
      <c r="C6067" s="33">
        <v>40.75</v>
      </c>
    </row>
    <row r="6068" spans="2:3" x14ac:dyDescent="0.25">
      <c r="B6068" s="31">
        <v>34059</v>
      </c>
      <c r="C6068" s="33">
        <v>40.369999999999997</v>
      </c>
    </row>
    <row r="6069" spans="2:3" x14ac:dyDescent="0.25">
      <c r="B6069" s="31">
        <v>34058</v>
      </c>
      <c r="C6069" s="33">
        <v>40.75</v>
      </c>
    </row>
    <row r="6070" spans="2:3" x14ac:dyDescent="0.25">
      <c r="B6070" s="31">
        <v>34057</v>
      </c>
      <c r="C6070" s="33">
        <v>41.12</v>
      </c>
    </row>
    <row r="6071" spans="2:3" x14ac:dyDescent="0.25">
      <c r="B6071" s="31">
        <v>34054</v>
      </c>
      <c r="C6071" s="33">
        <v>40.630000000000003</v>
      </c>
    </row>
    <row r="6072" spans="2:3" x14ac:dyDescent="0.25">
      <c r="B6072" s="31">
        <v>34053</v>
      </c>
      <c r="C6072" s="33">
        <v>40</v>
      </c>
    </row>
    <row r="6073" spans="2:3" x14ac:dyDescent="0.25">
      <c r="B6073" s="31">
        <v>34052</v>
      </c>
      <c r="C6073" s="33">
        <v>39.880000000000003</v>
      </c>
    </row>
    <row r="6074" spans="2:3" x14ac:dyDescent="0.25">
      <c r="B6074" s="31">
        <v>34051</v>
      </c>
      <c r="C6074" s="33">
        <v>40.75</v>
      </c>
    </row>
    <row r="6075" spans="2:3" x14ac:dyDescent="0.25">
      <c r="B6075" s="31">
        <v>34050</v>
      </c>
      <c r="C6075" s="33">
        <v>41.38</v>
      </c>
    </row>
    <row r="6076" spans="2:3" x14ac:dyDescent="0.25">
      <c r="B6076" s="31">
        <v>34047</v>
      </c>
      <c r="C6076" s="33">
        <v>41.12</v>
      </c>
    </row>
    <row r="6077" spans="2:3" x14ac:dyDescent="0.25">
      <c r="B6077" s="31">
        <v>34046</v>
      </c>
      <c r="C6077" s="33">
        <v>41.75</v>
      </c>
    </row>
    <row r="6078" spans="2:3" x14ac:dyDescent="0.25">
      <c r="B6078" s="31">
        <v>34045</v>
      </c>
      <c r="C6078" s="33">
        <v>42</v>
      </c>
    </row>
    <row r="6079" spans="2:3" x14ac:dyDescent="0.25">
      <c r="B6079" s="31">
        <v>34044</v>
      </c>
      <c r="C6079" s="33">
        <v>43.25</v>
      </c>
    </row>
    <row r="6080" spans="2:3" x14ac:dyDescent="0.25">
      <c r="B6080" s="31">
        <v>34043</v>
      </c>
      <c r="C6080" s="33">
        <v>42.75</v>
      </c>
    </row>
    <row r="6081" spans="2:3" x14ac:dyDescent="0.25">
      <c r="B6081" s="31">
        <v>34040</v>
      </c>
      <c r="C6081" s="33">
        <v>42.75</v>
      </c>
    </row>
    <row r="6082" spans="2:3" x14ac:dyDescent="0.25">
      <c r="B6082" s="31">
        <v>34039</v>
      </c>
      <c r="C6082" s="33">
        <v>43.37</v>
      </c>
    </row>
    <row r="6083" spans="2:3" x14ac:dyDescent="0.25">
      <c r="B6083" s="31">
        <v>34038</v>
      </c>
      <c r="C6083" s="33">
        <v>44</v>
      </c>
    </row>
    <row r="6084" spans="2:3" x14ac:dyDescent="0.25">
      <c r="B6084" s="31">
        <v>34037</v>
      </c>
      <c r="C6084" s="33">
        <v>42.88</v>
      </c>
    </row>
    <row r="6085" spans="2:3" x14ac:dyDescent="0.25">
      <c r="B6085" s="31">
        <v>34036</v>
      </c>
      <c r="C6085" s="33">
        <v>41.87</v>
      </c>
    </row>
    <row r="6086" spans="2:3" x14ac:dyDescent="0.25">
      <c r="B6086" s="31">
        <v>34033</v>
      </c>
      <c r="C6086" s="33">
        <v>40.880000000000003</v>
      </c>
    </row>
    <row r="6087" spans="2:3" x14ac:dyDescent="0.25">
      <c r="B6087" s="31">
        <v>34032</v>
      </c>
      <c r="C6087" s="33">
        <v>41</v>
      </c>
    </row>
    <row r="6088" spans="2:3" x14ac:dyDescent="0.25">
      <c r="B6088" s="31">
        <v>34031</v>
      </c>
      <c r="C6088" s="33">
        <v>42</v>
      </c>
    </row>
    <row r="6089" spans="2:3" x14ac:dyDescent="0.25">
      <c r="B6089" s="31">
        <v>34030</v>
      </c>
      <c r="C6089" s="33">
        <v>41.87</v>
      </c>
    </row>
    <row r="6090" spans="2:3" x14ac:dyDescent="0.25">
      <c r="B6090" s="31">
        <v>34029</v>
      </c>
      <c r="C6090" s="33">
        <v>41</v>
      </c>
    </row>
    <row r="6091" spans="2:3" x14ac:dyDescent="0.25">
      <c r="B6091" s="31">
        <v>34026</v>
      </c>
      <c r="C6091" s="33">
        <v>40.5</v>
      </c>
    </row>
    <row r="6092" spans="2:3" x14ac:dyDescent="0.25">
      <c r="B6092" s="31">
        <v>34025</v>
      </c>
      <c r="C6092" s="33">
        <v>41.62</v>
      </c>
    </row>
    <row r="6093" spans="2:3" x14ac:dyDescent="0.25">
      <c r="B6093" s="31">
        <v>34024</v>
      </c>
      <c r="C6093" s="33">
        <v>41.87</v>
      </c>
    </row>
    <row r="6094" spans="2:3" x14ac:dyDescent="0.25">
      <c r="B6094" s="31">
        <v>34023</v>
      </c>
      <c r="C6094" s="33">
        <v>40.75</v>
      </c>
    </row>
    <row r="6095" spans="2:3" x14ac:dyDescent="0.25">
      <c r="B6095" s="31">
        <v>34022</v>
      </c>
      <c r="C6095" s="33">
        <v>41.87</v>
      </c>
    </row>
    <row r="6096" spans="2:3" x14ac:dyDescent="0.25">
      <c r="B6096" s="31">
        <v>34019</v>
      </c>
      <c r="C6096" s="33">
        <v>41.12</v>
      </c>
    </row>
    <row r="6097" spans="2:3" x14ac:dyDescent="0.25">
      <c r="B6097" s="31">
        <v>34018</v>
      </c>
      <c r="C6097" s="33">
        <v>39.75</v>
      </c>
    </row>
    <row r="6098" spans="2:3" x14ac:dyDescent="0.25">
      <c r="B6098" s="31">
        <v>34017</v>
      </c>
      <c r="C6098" s="33">
        <v>40.119999999999997</v>
      </c>
    </row>
    <row r="6099" spans="2:3" x14ac:dyDescent="0.25">
      <c r="B6099" s="31">
        <v>34016</v>
      </c>
      <c r="C6099" s="33">
        <v>40.5</v>
      </c>
    </row>
    <row r="6100" spans="2:3" x14ac:dyDescent="0.25">
      <c r="B6100" s="31">
        <v>34012</v>
      </c>
      <c r="C6100" s="33">
        <v>41.87</v>
      </c>
    </row>
    <row r="6101" spans="2:3" x14ac:dyDescent="0.25">
      <c r="B6101" s="31">
        <v>34011</v>
      </c>
      <c r="C6101" s="33">
        <v>42.5</v>
      </c>
    </row>
    <row r="6102" spans="2:3" x14ac:dyDescent="0.25">
      <c r="B6102" s="31">
        <v>34010</v>
      </c>
      <c r="C6102" s="33">
        <v>42.38</v>
      </c>
    </row>
    <row r="6103" spans="2:3" x14ac:dyDescent="0.25">
      <c r="B6103" s="31">
        <v>34009</v>
      </c>
      <c r="C6103" s="33">
        <v>42.38</v>
      </c>
    </row>
    <row r="6104" spans="2:3" x14ac:dyDescent="0.25">
      <c r="B6104" s="31">
        <v>34008</v>
      </c>
      <c r="C6104" s="33">
        <v>42.75</v>
      </c>
    </row>
    <row r="6105" spans="2:3" x14ac:dyDescent="0.25">
      <c r="B6105" s="31">
        <v>34005</v>
      </c>
      <c r="C6105" s="33">
        <v>42.88</v>
      </c>
    </row>
    <row r="6106" spans="2:3" x14ac:dyDescent="0.25">
      <c r="B6106" s="31">
        <v>34004</v>
      </c>
      <c r="C6106" s="33">
        <v>42.13</v>
      </c>
    </row>
    <row r="6107" spans="2:3" x14ac:dyDescent="0.25">
      <c r="B6107" s="31">
        <v>34003</v>
      </c>
      <c r="C6107" s="33">
        <v>41.62</v>
      </c>
    </row>
    <row r="6108" spans="2:3" x14ac:dyDescent="0.25">
      <c r="B6108" s="31">
        <v>34002</v>
      </c>
      <c r="C6108" s="33">
        <v>41.12</v>
      </c>
    </row>
    <row r="6109" spans="2:3" x14ac:dyDescent="0.25">
      <c r="B6109" s="31">
        <v>34001</v>
      </c>
      <c r="C6109" s="33">
        <v>41</v>
      </c>
    </row>
    <row r="6110" spans="2:3" x14ac:dyDescent="0.25">
      <c r="B6110" s="31">
        <v>33998</v>
      </c>
      <c r="C6110" s="33">
        <v>40.630000000000003</v>
      </c>
    </row>
    <row r="6111" spans="2:3" x14ac:dyDescent="0.25">
      <c r="B6111" s="31">
        <v>33997</v>
      </c>
      <c r="C6111" s="33">
        <v>40.5</v>
      </c>
    </row>
    <row r="6112" spans="2:3" x14ac:dyDescent="0.25">
      <c r="B6112" s="31">
        <v>33996</v>
      </c>
      <c r="C6112" s="33">
        <v>41.75</v>
      </c>
    </row>
    <row r="6113" spans="2:3" x14ac:dyDescent="0.25">
      <c r="B6113" s="31">
        <v>33995</v>
      </c>
      <c r="C6113" s="33">
        <v>40.25</v>
      </c>
    </row>
    <row r="6114" spans="2:3" x14ac:dyDescent="0.25">
      <c r="B6114" s="31">
        <v>33994</v>
      </c>
      <c r="C6114" s="33">
        <v>39.5</v>
      </c>
    </row>
    <row r="6115" spans="2:3" x14ac:dyDescent="0.25">
      <c r="B6115" s="31">
        <v>33991</v>
      </c>
      <c r="C6115" s="33">
        <v>39.880000000000003</v>
      </c>
    </row>
    <row r="6116" spans="2:3" x14ac:dyDescent="0.25">
      <c r="B6116" s="31">
        <v>33990</v>
      </c>
      <c r="C6116" s="33">
        <v>39.75</v>
      </c>
    </row>
    <row r="6117" spans="2:3" x14ac:dyDescent="0.25">
      <c r="B6117" s="31">
        <v>33989</v>
      </c>
      <c r="C6117" s="33">
        <v>40.369999999999997</v>
      </c>
    </row>
    <row r="6118" spans="2:3" x14ac:dyDescent="0.25">
      <c r="B6118" s="31">
        <v>33988</v>
      </c>
      <c r="C6118" s="33">
        <v>41.62</v>
      </c>
    </row>
    <row r="6119" spans="2:3" x14ac:dyDescent="0.25">
      <c r="B6119" s="31">
        <v>33987</v>
      </c>
      <c r="C6119" s="33">
        <v>41.25</v>
      </c>
    </row>
    <row r="6120" spans="2:3" x14ac:dyDescent="0.25">
      <c r="B6120" s="31">
        <v>33984</v>
      </c>
      <c r="C6120" s="33">
        <v>40.5</v>
      </c>
    </row>
    <row r="6121" spans="2:3" x14ac:dyDescent="0.25">
      <c r="B6121" s="31">
        <v>33983</v>
      </c>
      <c r="C6121" s="33">
        <v>40.369999999999997</v>
      </c>
    </row>
    <row r="6122" spans="2:3" x14ac:dyDescent="0.25">
      <c r="B6122" s="31">
        <v>33982</v>
      </c>
      <c r="C6122" s="33">
        <v>39.130000000000003</v>
      </c>
    </row>
    <row r="6123" spans="2:3" x14ac:dyDescent="0.25">
      <c r="B6123" s="31">
        <v>33981</v>
      </c>
      <c r="C6123" s="33">
        <v>38.619999999999997</v>
      </c>
    </row>
    <row r="6124" spans="2:3" x14ac:dyDescent="0.25">
      <c r="B6124" s="31">
        <v>33980</v>
      </c>
      <c r="C6124" s="33">
        <v>38.380000000000003</v>
      </c>
    </row>
    <row r="6125" spans="2:3" x14ac:dyDescent="0.25">
      <c r="B6125" s="31">
        <v>33977</v>
      </c>
      <c r="C6125" s="33">
        <v>37.880000000000003</v>
      </c>
    </row>
    <row r="6126" spans="2:3" x14ac:dyDescent="0.25">
      <c r="B6126" s="31">
        <v>33976</v>
      </c>
      <c r="C6126" s="33">
        <v>37.630000000000003</v>
      </c>
    </row>
    <row r="6127" spans="2:3" x14ac:dyDescent="0.25">
      <c r="B6127" s="31">
        <v>33975</v>
      </c>
      <c r="C6127" s="33">
        <v>38.380000000000003</v>
      </c>
    </row>
    <row r="6128" spans="2:3" x14ac:dyDescent="0.25">
      <c r="B6128" s="31">
        <v>33974</v>
      </c>
      <c r="C6128" s="33">
        <v>38</v>
      </c>
    </row>
    <row r="6129" spans="2:3" x14ac:dyDescent="0.25">
      <c r="B6129" s="31">
        <v>33973</v>
      </c>
      <c r="C6129" s="33">
        <v>38.619999999999997</v>
      </c>
    </row>
    <row r="6130" spans="2:3" x14ac:dyDescent="0.25">
      <c r="B6130" s="31">
        <v>33969</v>
      </c>
      <c r="C6130" s="33">
        <v>38.619999999999997</v>
      </c>
    </row>
    <row r="6131" spans="2:3" x14ac:dyDescent="0.25">
      <c r="B6131" s="31">
        <v>33968</v>
      </c>
      <c r="C6131" s="33">
        <v>38.75</v>
      </c>
    </row>
    <row r="6132" spans="2:3" x14ac:dyDescent="0.25">
      <c r="B6132" s="31">
        <v>33967</v>
      </c>
      <c r="C6132" s="33">
        <v>38.75</v>
      </c>
    </row>
    <row r="6133" spans="2:3" x14ac:dyDescent="0.25">
      <c r="B6133" s="31">
        <v>33966</v>
      </c>
      <c r="C6133" s="33">
        <v>38.75</v>
      </c>
    </row>
    <row r="6134" spans="2:3" x14ac:dyDescent="0.25">
      <c r="B6134" s="31">
        <v>33962</v>
      </c>
      <c r="C6134" s="33">
        <v>38.5</v>
      </c>
    </row>
    <row r="6135" spans="2:3" x14ac:dyDescent="0.25">
      <c r="B6135" s="31">
        <v>33961</v>
      </c>
      <c r="C6135" s="33">
        <v>38.5</v>
      </c>
    </row>
    <row r="6136" spans="2:3" x14ac:dyDescent="0.25">
      <c r="B6136" s="31">
        <v>33960</v>
      </c>
      <c r="C6136" s="33">
        <v>38.619999999999997</v>
      </c>
    </row>
    <row r="6137" spans="2:3" x14ac:dyDescent="0.25">
      <c r="B6137" s="31">
        <v>33959</v>
      </c>
      <c r="C6137" s="33">
        <v>37.75</v>
      </c>
    </row>
    <row r="6138" spans="2:3" x14ac:dyDescent="0.25">
      <c r="B6138" s="31">
        <v>33956</v>
      </c>
      <c r="C6138" s="33">
        <v>36.880000000000003</v>
      </c>
    </row>
    <row r="6139" spans="2:3" x14ac:dyDescent="0.25">
      <c r="B6139" s="31">
        <v>33955</v>
      </c>
      <c r="C6139" s="33">
        <v>36.75</v>
      </c>
    </row>
    <row r="6140" spans="2:3" x14ac:dyDescent="0.25">
      <c r="B6140" s="31">
        <v>33954</v>
      </c>
      <c r="C6140" s="33">
        <v>36.380000000000003</v>
      </c>
    </row>
    <row r="6141" spans="2:3" x14ac:dyDescent="0.25">
      <c r="B6141" s="31">
        <v>33953</v>
      </c>
      <c r="C6141" s="33">
        <v>36.619999999999997</v>
      </c>
    </row>
    <row r="6142" spans="2:3" x14ac:dyDescent="0.25">
      <c r="B6142" s="31">
        <v>33952</v>
      </c>
      <c r="C6142" s="33">
        <v>36.25</v>
      </c>
    </row>
    <row r="6143" spans="2:3" x14ac:dyDescent="0.25">
      <c r="B6143" s="31">
        <v>33949</v>
      </c>
      <c r="C6143" s="33">
        <v>36.130000000000003</v>
      </c>
    </row>
    <row r="6144" spans="2:3" x14ac:dyDescent="0.25">
      <c r="B6144" s="31">
        <v>33948</v>
      </c>
      <c r="C6144" s="33">
        <v>35.619999999999997</v>
      </c>
    </row>
    <row r="6145" spans="2:3" x14ac:dyDescent="0.25">
      <c r="B6145" s="31">
        <v>33947</v>
      </c>
      <c r="C6145" s="33">
        <v>36.5</v>
      </c>
    </row>
    <row r="6146" spans="2:3" x14ac:dyDescent="0.25">
      <c r="B6146" s="31">
        <v>33946</v>
      </c>
      <c r="C6146" s="33">
        <v>37.25</v>
      </c>
    </row>
    <row r="6147" spans="2:3" x14ac:dyDescent="0.25">
      <c r="B6147" s="31">
        <v>33945</v>
      </c>
      <c r="C6147" s="33">
        <v>37</v>
      </c>
    </row>
    <row r="6148" spans="2:3" x14ac:dyDescent="0.25">
      <c r="B6148" s="31">
        <v>33942</v>
      </c>
      <c r="C6148" s="33">
        <v>37.369999999999997</v>
      </c>
    </row>
    <row r="6149" spans="2:3" x14ac:dyDescent="0.25">
      <c r="B6149" s="31">
        <v>33941</v>
      </c>
      <c r="C6149" s="33">
        <v>37</v>
      </c>
    </row>
    <row r="6150" spans="2:3" x14ac:dyDescent="0.25">
      <c r="B6150" s="31">
        <v>33940</v>
      </c>
      <c r="C6150" s="33">
        <v>36.75</v>
      </c>
    </row>
    <row r="6151" spans="2:3" x14ac:dyDescent="0.25">
      <c r="B6151" s="31">
        <v>33939</v>
      </c>
      <c r="C6151" s="33">
        <v>36.75</v>
      </c>
    </row>
    <row r="6152" spans="2:3" x14ac:dyDescent="0.25">
      <c r="B6152" s="31">
        <v>33938</v>
      </c>
      <c r="C6152" s="33">
        <v>37.5</v>
      </c>
    </row>
    <row r="6153" spans="2:3" x14ac:dyDescent="0.25">
      <c r="B6153" s="31">
        <v>33935</v>
      </c>
      <c r="C6153" s="33">
        <v>37.630000000000003</v>
      </c>
    </row>
    <row r="6154" spans="2:3" x14ac:dyDescent="0.25">
      <c r="B6154" s="31">
        <v>33933</v>
      </c>
      <c r="C6154" s="33">
        <v>37.369999999999997</v>
      </c>
    </row>
    <row r="6155" spans="2:3" x14ac:dyDescent="0.25">
      <c r="B6155" s="31">
        <v>33932</v>
      </c>
      <c r="C6155" s="33">
        <v>36.380000000000003</v>
      </c>
    </row>
    <row r="6156" spans="2:3" x14ac:dyDescent="0.25">
      <c r="B6156" s="31">
        <v>33931</v>
      </c>
      <c r="C6156" s="33">
        <v>36.380000000000003</v>
      </c>
    </row>
    <row r="6157" spans="2:3" x14ac:dyDescent="0.25">
      <c r="B6157" s="31">
        <v>33928</v>
      </c>
      <c r="C6157" s="33">
        <v>35.619999999999997</v>
      </c>
    </row>
    <row r="6158" spans="2:3" x14ac:dyDescent="0.25">
      <c r="B6158" s="31">
        <v>33927</v>
      </c>
      <c r="C6158" s="33">
        <v>35.75</v>
      </c>
    </row>
    <row r="6159" spans="2:3" x14ac:dyDescent="0.25">
      <c r="B6159" s="31">
        <v>33926</v>
      </c>
      <c r="C6159" s="33">
        <v>35.869999999999997</v>
      </c>
    </row>
    <row r="6160" spans="2:3" x14ac:dyDescent="0.25">
      <c r="B6160" s="31">
        <v>33925</v>
      </c>
      <c r="C6160" s="33">
        <v>36</v>
      </c>
    </row>
    <row r="6161" spans="2:3" x14ac:dyDescent="0.25">
      <c r="B6161" s="31">
        <v>33924</v>
      </c>
      <c r="C6161" s="33">
        <v>36.5</v>
      </c>
    </row>
    <row r="6162" spans="2:3" x14ac:dyDescent="0.25">
      <c r="B6162" s="31">
        <v>33921</v>
      </c>
      <c r="C6162" s="33">
        <v>36.619999999999997</v>
      </c>
    </row>
    <row r="6163" spans="2:3" x14ac:dyDescent="0.25">
      <c r="B6163" s="31">
        <v>33920</v>
      </c>
      <c r="C6163" s="33">
        <v>36.5</v>
      </c>
    </row>
    <row r="6164" spans="2:3" x14ac:dyDescent="0.25">
      <c r="B6164" s="31">
        <v>33919</v>
      </c>
      <c r="C6164" s="33">
        <v>36.25</v>
      </c>
    </row>
    <row r="6165" spans="2:3" x14ac:dyDescent="0.25">
      <c r="B6165" s="31">
        <v>33918</v>
      </c>
      <c r="C6165" s="33">
        <v>35.869999999999997</v>
      </c>
    </row>
    <row r="6166" spans="2:3" x14ac:dyDescent="0.25">
      <c r="B6166" s="31">
        <v>33917</v>
      </c>
      <c r="C6166" s="33">
        <v>35.619999999999997</v>
      </c>
    </row>
    <row r="6167" spans="2:3" x14ac:dyDescent="0.25">
      <c r="B6167" s="31">
        <v>33914</v>
      </c>
      <c r="C6167" s="33">
        <v>35.25</v>
      </c>
    </row>
    <row r="6168" spans="2:3" x14ac:dyDescent="0.25">
      <c r="B6168" s="31">
        <v>33913</v>
      </c>
      <c r="C6168" s="33">
        <v>35.119999999999997</v>
      </c>
    </row>
    <row r="6169" spans="2:3" x14ac:dyDescent="0.25">
      <c r="B6169" s="31">
        <v>33912</v>
      </c>
      <c r="C6169" s="33">
        <v>34.880000000000003</v>
      </c>
    </row>
    <row r="6170" spans="2:3" x14ac:dyDescent="0.25">
      <c r="B6170" s="31">
        <v>33911</v>
      </c>
      <c r="C6170" s="33">
        <v>34.75</v>
      </c>
    </row>
    <row r="6171" spans="2:3" x14ac:dyDescent="0.25">
      <c r="B6171" s="31">
        <v>33910</v>
      </c>
      <c r="C6171" s="33">
        <v>35</v>
      </c>
    </row>
    <row r="6172" spans="2:3" x14ac:dyDescent="0.25">
      <c r="B6172" s="31">
        <v>33907</v>
      </c>
      <c r="C6172" s="33">
        <v>34.369999999999997</v>
      </c>
    </row>
    <row r="6173" spans="2:3" x14ac:dyDescent="0.25">
      <c r="B6173" s="31">
        <v>33906</v>
      </c>
      <c r="C6173" s="33">
        <v>34.75</v>
      </c>
    </row>
    <row r="6174" spans="2:3" x14ac:dyDescent="0.25">
      <c r="B6174" s="31">
        <v>33905</v>
      </c>
      <c r="C6174" s="33">
        <v>34.75</v>
      </c>
    </row>
    <row r="6175" spans="2:3" x14ac:dyDescent="0.25">
      <c r="B6175" s="31">
        <v>33904</v>
      </c>
      <c r="C6175" s="33">
        <v>34.75</v>
      </c>
    </row>
    <row r="6176" spans="2:3" x14ac:dyDescent="0.25">
      <c r="B6176" s="31">
        <v>33903</v>
      </c>
      <c r="C6176" s="33">
        <v>35.380000000000003</v>
      </c>
    </row>
    <row r="6177" spans="2:3" x14ac:dyDescent="0.25">
      <c r="B6177" s="31">
        <v>33900</v>
      </c>
      <c r="C6177" s="33">
        <v>34.119999999999997</v>
      </c>
    </row>
    <row r="6178" spans="2:3" x14ac:dyDescent="0.25">
      <c r="B6178" s="31">
        <v>33899</v>
      </c>
      <c r="C6178" s="33">
        <v>33.880000000000003</v>
      </c>
    </row>
    <row r="6179" spans="2:3" x14ac:dyDescent="0.25">
      <c r="B6179" s="31">
        <v>33898</v>
      </c>
      <c r="C6179" s="33">
        <v>33.619999999999997</v>
      </c>
    </row>
    <row r="6180" spans="2:3" x14ac:dyDescent="0.25">
      <c r="B6180" s="31">
        <v>33897</v>
      </c>
      <c r="C6180" s="33">
        <v>33.5</v>
      </c>
    </row>
    <row r="6181" spans="2:3" x14ac:dyDescent="0.25">
      <c r="B6181" s="31">
        <v>33896</v>
      </c>
      <c r="C6181" s="33">
        <v>33.5</v>
      </c>
    </row>
    <row r="6182" spans="2:3" x14ac:dyDescent="0.25">
      <c r="B6182" s="31">
        <v>33893</v>
      </c>
      <c r="C6182" s="33">
        <v>31.37</v>
      </c>
    </row>
    <row r="6183" spans="2:3" x14ac:dyDescent="0.25">
      <c r="B6183" s="31">
        <v>33892</v>
      </c>
      <c r="C6183" s="33">
        <v>31.25</v>
      </c>
    </row>
    <row r="6184" spans="2:3" x14ac:dyDescent="0.25">
      <c r="B6184" s="31">
        <v>33891</v>
      </c>
      <c r="C6184" s="33">
        <v>31.75</v>
      </c>
    </row>
    <row r="6185" spans="2:3" x14ac:dyDescent="0.25">
      <c r="B6185" s="31">
        <v>33890</v>
      </c>
      <c r="C6185" s="33">
        <v>31.63</v>
      </c>
    </row>
    <row r="6186" spans="2:3" x14ac:dyDescent="0.25">
      <c r="B6186" s="31">
        <v>33889</v>
      </c>
      <c r="C6186" s="33">
        <v>31.75</v>
      </c>
    </row>
    <row r="6187" spans="2:3" x14ac:dyDescent="0.25">
      <c r="B6187" s="31">
        <v>33886</v>
      </c>
      <c r="C6187" s="33">
        <v>31</v>
      </c>
    </row>
    <row r="6188" spans="2:3" x14ac:dyDescent="0.25">
      <c r="B6188" s="31">
        <v>33885</v>
      </c>
      <c r="C6188" s="33">
        <v>31.12</v>
      </c>
    </row>
    <row r="6189" spans="2:3" x14ac:dyDescent="0.25">
      <c r="B6189" s="31">
        <v>33884</v>
      </c>
      <c r="C6189" s="33">
        <v>31.63</v>
      </c>
    </row>
    <row r="6190" spans="2:3" x14ac:dyDescent="0.25">
      <c r="B6190" s="31">
        <v>33883</v>
      </c>
      <c r="C6190" s="33">
        <v>31.88</v>
      </c>
    </row>
    <row r="6191" spans="2:3" x14ac:dyDescent="0.25">
      <c r="B6191" s="31">
        <v>33882</v>
      </c>
      <c r="C6191" s="33">
        <v>31.75</v>
      </c>
    </row>
    <row r="6192" spans="2:3" x14ac:dyDescent="0.25">
      <c r="B6192" s="31">
        <v>33879</v>
      </c>
      <c r="C6192" s="33">
        <v>32</v>
      </c>
    </row>
    <row r="6193" spans="2:3" x14ac:dyDescent="0.25">
      <c r="B6193" s="31">
        <v>33878</v>
      </c>
      <c r="C6193" s="33">
        <v>32.75</v>
      </c>
    </row>
    <row r="6194" spans="2:3" x14ac:dyDescent="0.25">
      <c r="B6194" s="31">
        <v>33877</v>
      </c>
      <c r="C6194" s="33">
        <v>32.619999999999997</v>
      </c>
    </row>
    <row r="6195" spans="2:3" x14ac:dyDescent="0.25">
      <c r="B6195" s="31">
        <v>33876</v>
      </c>
      <c r="C6195" s="33">
        <v>32.119999999999997</v>
      </c>
    </row>
    <row r="6196" spans="2:3" x14ac:dyDescent="0.25">
      <c r="B6196" s="31">
        <v>33875</v>
      </c>
      <c r="C6196" s="33">
        <v>32</v>
      </c>
    </row>
    <row r="6197" spans="2:3" x14ac:dyDescent="0.25">
      <c r="B6197" s="31">
        <v>33872</v>
      </c>
      <c r="C6197" s="33">
        <v>31.37</v>
      </c>
    </row>
    <row r="6198" spans="2:3" x14ac:dyDescent="0.25">
      <c r="B6198" s="31">
        <v>33871</v>
      </c>
      <c r="C6198" s="33">
        <v>30.75</v>
      </c>
    </row>
    <row r="6199" spans="2:3" x14ac:dyDescent="0.25">
      <c r="B6199" s="31">
        <v>33870</v>
      </c>
      <c r="C6199" s="33">
        <v>30.75</v>
      </c>
    </row>
    <row r="6200" spans="2:3" x14ac:dyDescent="0.25">
      <c r="B6200" s="31">
        <v>33869</v>
      </c>
      <c r="C6200" s="33">
        <v>30.25</v>
      </c>
    </row>
    <row r="6201" spans="2:3" x14ac:dyDescent="0.25">
      <c r="B6201" s="31">
        <v>33868</v>
      </c>
      <c r="C6201" s="33">
        <v>30.75</v>
      </c>
    </row>
    <row r="6202" spans="2:3" x14ac:dyDescent="0.25">
      <c r="B6202" s="31">
        <v>33865</v>
      </c>
      <c r="C6202" s="33">
        <v>31</v>
      </c>
    </row>
    <row r="6203" spans="2:3" x14ac:dyDescent="0.25">
      <c r="B6203" s="31">
        <v>33864</v>
      </c>
      <c r="C6203" s="33">
        <v>31.12</v>
      </c>
    </row>
    <row r="6204" spans="2:3" x14ac:dyDescent="0.25">
      <c r="B6204" s="31">
        <v>33863</v>
      </c>
      <c r="C6204" s="33">
        <v>31.37</v>
      </c>
    </row>
    <row r="6205" spans="2:3" x14ac:dyDescent="0.25">
      <c r="B6205" s="31">
        <v>33862</v>
      </c>
      <c r="C6205" s="33">
        <v>31.5</v>
      </c>
    </row>
    <row r="6206" spans="2:3" x14ac:dyDescent="0.25">
      <c r="B6206" s="31">
        <v>33861</v>
      </c>
      <c r="C6206" s="33">
        <v>32.25</v>
      </c>
    </row>
    <row r="6207" spans="2:3" x14ac:dyDescent="0.25">
      <c r="B6207" s="31">
        <v>33858</v>
      </c>
      <c r="C6207" s="33">
        <v>30.75</v>
      </c>
    </row>
    <row r="6208" spans="2:3" x14ac:dyDescent="0.25">
      <c r="B6208" s="31">
        <v>33857</v>
      </c>
      <c r="C6208" s="33">
        <v>31.37</v>
      </c>
    </row>
    <row r="6209" spans="2:3" x14ac:dyDescent="0.25">
      <c r="B6209" s="31">
        <v>33856</v>
      </c>
      <c r="C6209" s="33">
        <v>31</v>
      </c>
    </row>
    <row r="6210" spans="2:3" x14ac:dyDescent="0.25">
      <c r="B6210" s="31">
        <v>33855</v>
      </c>
      <c r="C6210" s="33">
        <v>31.5</v>
      </c>
    </row>
    <row r="6211" spans="2:3" x14ac:dyDescent="0.25">
      <c r="B6211" s="31">
        <v>33851</v>
      </c>
      <c r="C6211" s="33">
        <v>33.25</v>
      </c>
    </row>
    <row r="6212" spans="2:3" x14ac:dyDescent="0.25">
      <c r="B6212" s="31">
        <v>33850</v>
      </c>
      <c r="C6212" s="33">
        <v>32.75</v>
      </c>
    </row>
    <row r="6213" spans="2:3" x14ac:dyDescent="0.25">
      <c r="B6213" s="31">
        <v>33849</v>
      </c>
      <c r="C6213" s="33">
        <v>33.619999999999997</v>
      </c>
    </row>
    <row r="6214" spans="2:3" x14ac:dyDescent="0.25">
      <c r="B6214" s="31">
        <v>33848</v>
      </c>
      <c r="C6214" s="33">
        <v>33.25</v>
      </c>
    </row>
    <row r="6215" spans="2:3" x14ac:dyDescent="0.25">
      <c r="B6215" s="31">
        <v>33847</v>
      </c>
      <c r="C6215" s="33">
        <v>32.5</v>
      </c>
    </row>
    <row r="6216" spans="2:3" x14ac:dyDescent="0.25">
      <c r="B6216" s="31">
        <v>33844</v>
      </c>
      <c r="C6216" s="33">
        <v>32.869999999999997</v>
      </c>
    </row>
    <row r="6217" spans="2:3" x14ac:dyDescent="0.25">
      <c r="B6217" s="31">
        <v>33843</v>
      </c>
      <c r="C6217" s="33">
        <v>32.75</v>
      </c>
    </row>
    <row r="6218" spans="2:3" x14ac:dyDescent="0.25">
      <c r="B6218" s="31">
        <v>33842</v>
      </c>
      <c r="C6218" s="33">
        <v>32</v>
      </c>
    </row>
    <row r="6219" spans="2:3" x14ac:dyDescent="0.25">
      <c r="B6219" s="31">
        <v>33841</v>
      </c>
      <c r="C6219" s="33">
        <v>31.5</v>
      </c>
    </row>
    <row r="6220" spans="2:3" x14ac:dyDescent="0.25">
      <c r="B6220" s="31">
        <v>33840</v>
      </c>
      <c r="C6220" s="33">
        <v>32.119999999999997</v>
      </c>
    </row>
    <row r="6221" spans="2:3" x14ac:dyDescent="0.25">
      <c r="B6221" s="31">
        <v>33837</v>
      </c>
      <c r="C6221" s="33">
        <v>33.25</v>
      </c>
    </row>
    <row r="6222" spans="2:3" x14ac:dyDescent="0.25">
      <c r="B6222" s="31">
        <v>33836</v>
      </c>
      <c r="C6222" s="33">
        <v>33.619999999999997</v>
      </c>
    </row>
    <row r="6223" spans="2:3" x14ac:dyDescent="0.25">
      <c r="B6223" s="31">
        <v>33835</v>
      </c>
      <c r="C6223" s="33">
        <v>32.75</v>
      </c>
    </row>
    <row r="6224" spans="2:3" x14ac:dyDescent="0.25">
      <c r="B6224" s="31">
        <v>33834</v>
      </c>
      <c r="C6224" s="33">
        <v>34.119999999999997</v>
      </c>
    </row>
    <row r="6225" spans="2:3" x14ac:dyDescent="0.25">
      <c r="B6225" s="31">
        <v>33833</v>
      </c>
      <c r="C6225" s="33">
        <v>34.369999999999997</v>
      </c>
    </row>
    <row r="6226" spans="2:3" x14ac:dyDescent="0.25">
      <c r="B6226" s="31">
        <v>33830</v>
      </c>
      <c r="C6226" s="33">
        <v>34.630000000000003</v>
      </c>
    </row>
    <row r="6227" spans="2:3" x14ac:dyDescent="0.25">
      <c r="B6227" s="31">
        <v>33829</v>
      </c>
      <c r="C6227" s="33">
        <v>33.75</v>
      </c>
    </row>
    <row r="6228" spans="2:3" x14ac:dyDescent="0.25">
      <c r="B6228" s="31">
        <v>33828</v>
      </c>
      <c r="C6228" s="33">
        <v>33.619999999999997</v>
      </c>
    </row>
    <row r="6229" spans="2:3" x14ac:dyDescent="0.25">
      <c r="B6229" s="31">
        <v>33827</v>
      </c>
      <c r="C6229" s="33">
        <v>33.619999999999997</v>
      </c>
    </row>
    <row r="6230" spans="2:3" x14ac:dyDescent="0.25">
      <c r="B6230" s="31">
        <v>33826</v>
      </c>
      <c r="C6230" s="33">
        <v>32.619999999999997</v>
      </c>
    </row>
    <row r="6231" spans="2:3" x14ac:dyDescent="0.25">
      <c r="B6231" s="31">
        <v>33823</v>
      </c>
      <c r="C6231" s="33">
        <v>33.380000000000003</v>
      </c>
    </row>
    <row r="6232" spans="2:3" x14ac:dyDescent="0.25">
      <c r="B6232" s="31">
        <v>33822</v>
      </c>
      <c r="C6232" s="33">
        <v>33.619999999999997</v>
      </c>
    </row>
    <row r="6233" spans="2:3" x14ac:dyDescent="0.25">
      <c r="B6233" s="31">
        <v>33821</v>
      </c>
      <c r="C6233" s="33">
        <v>33.5</v>
      </c>
    </row>
    <row r="6234" spans="2:3" x14ac:dyDescent="0.25">
      <c r="B6234" s="31">
        <v>33820</v>
      </c>
      <c r="C6234" s="33">
        <v>34.369999999999997</v>
      </c>
    </row>
    <row r="6235" spans="2:3" x14ac:dyDescent="0.25">
      <c r="B6235" s="31">
        <v>33819</v>
      </c>
      <c r="C6235" s="33">
        <v>34.630000000000003</v>
      </c>
    </row>
    <row r="6236" spans="2:3" x14ac:dyDescent="0.25">
      <c r="B6236" s="31">
        <v>33816</v>
      </c>
      <c r="C6236" s="33">
        <v>34.880000000000003</v>
      </c>
    </row>
    <row r="6237" spans="2:3" x14ac:dyDescent="0.25">
      <c r="B6237" s="31">
        <v>33815</v>
      </c>
      <c r="C6237" s="33">
        <v>34.630000000000003</v>
      </c>
    </row>
    <row r="6238" spans="2:3" x14ac:dyDescent="0.25">
      <c r="B6238" s="31">
        <v>33814</v>
      </c>
      <c r="C6238" s="33">
        <v>34.5</v>
      </c>
    </row>
    <row r="6239" spans="2:3" x14ac:dyDescent="0.25">
      <c r="B6239" s="31">
        <v>33813</v>
      </c>
      <c r="C6239" s="33">
        <v>34.75</v>
      </c>
    </row>
    <row r="6240" spans="2:3" x14ac:dyDescent="0.25">
      <c r="B6240" s="31">
        <v>33812</v>
      </c>
      <c r="C6240" s="33">
        <v>34.25</v>
      </c>
    </row>
    <row r="6241" spans="2:3" x14ac:dyDescent="0.25">
      <c r="B6241" s="31">
        <v>33809</v>
      </c>
      <c r="C6241" s="33">
        <v>34.119999999999997</v>
      </c>
    </row>
    <row r="6242" spans="2:3" x14ac:dyDescent="0.25">
      <c r="B6242" s="31">
        <v>33808</v>
      </c>
      <c r="C6242" s="33">
        <v>34</v>
      </c>
    </row>
    <row r="6243" spans="2:3" x14ac:dyDescent="0.25">
      <c r="B6243" s="31">
        <v>33807</v>
      </c>
      <c r="C6243" s="33">
        <v>34.880000000000003</v>
      </c>
    </row>
    <row r="6244" spans="2:3" x14ac:dyDescent="0.25">
      <c r="B6244" s="31">
        <v>33806</v>
      </c>
      <c r="C6244" s="33">
        <v>36</v>
      </c>
    </row>
    <row r="6245" spans="2:3" x14ac:dyDescent="0.25">
      <c r="B6245" s="31">
        <v>33805</v>
      </c>
      <c r="C6245" s="33">
        <v>36.880000000000003</v>
      </c>
    </row>
    <row r="6246" spans="2:3" x14ac:dyDescent="0.25">
      <c r="B6246" s="31">
        <v>33802</v>
      </c>
      <c r="C6246" s="33">
        <v>35.869999999999997</v>
      </c>
    </row>
    <row r="6247" spans="2:3" x14ac:dyDescent="0.25">
      <c r="B6247" s="31">
        <v>33801</v>
      </c>
      <c r="C6247" s="33">
        <v>35.619999999999997</v>
      </c>
    </row>
    <row r="6248" spans="2:3" x14ac:dyDescent="0.25">
      <c r="B6248" s="31">
        <v>33800</v>
      </c>
      <c r="C6248" s="33">
        <v>36.880000000000003</v>
      </c>
    </row>
    <row r="6249" spans="2:3" x14ac:dyDescent="0.25">
      <c r="B6249" s="31">
        <v>33799</v>
      </c>
      <c r="C6249" s="33">
        <v>37.880000000000003</v>
      </c>
    </row>
    <row r="6250" spans="2:3" x14ac:dyDescent="0.25">
      <c r="B6250" s="31">
        <v>33798</v>
      </c>
      <c r="C6250" s="33">
        <v>37.75</v>
      </c>
    </row>
    <row r="6251" spans="2:3" x14ac:dyDescent="0.25">
      <c r="B6251" s="31">
        <v>33795</v>
      </c>
      <c r="C6251" s="33">
        <v>38.869999999999997</v>
      </c>
    </row>
    <row r="6252" spans="2:3" x14ac:dyDescent="0.25">
      <c r="B6252" s="31">
        <v>33794</v>
      </c>
      <c r="C6252" s="33">
        <v>38.25</v>
      </c>
    </row>
    <row r="6253" spans="2:3" x14ac:dyDescent="0.25">
      <c r="B6253" s="31">
        <v>33793</v>
      </c>
      <c r="C6253" s="33">
        <v>37.5</v>
      </c>
    </row>
    <row r="6254" spans="2:3" x14ac:dyDescent="0.25">
      <c r="B6254" s="31">
        <v>33792</v>
      </c>
      <c r="C6254" s="33">
        <v>37.630000000000003</v>
      </c>
    </row>
    <row r="6255" spans="2:3" x14ac:dyDescent="0.25">
      <c r="B6255" s="31">
        <v>33791</v>
      </c>
      <c r="C6255" s="33">
        <v>37.880000000000003</v>
      </c>
    </row>
    <row r="6256" spans="2:3" x14ac:dyDescent="0.25">
      <c r="B6256" s="31">
        <v>33787</v>
      </c>
      <c r="C6256" s="33">
        <v>38.869999999999997</v>
      </c>
    </row>
    <row r="6257" spans="2:3" x14ac:dyDescent="0.25">
      <c r="B6257" s="31">
        <v>33786</v>
      </c>
      <c r="C6257" s="33">
        <v>37.880000000000003</v>
      </c>
    </row>
    <row r="6258" spans="2:3" x14ac:dyDescent="0.25">
      <c r="B6258" s="31">
        <v>33785</v>
      </c>
      <c r="C6258" s="33">
        <v>37.119999999999997</v>
      </c>
    </row>
    <row r="6259" spans="2:3" x14ac:dyDescent="0.25">
      <c r="B6259" s="31">
        <v>33784</v>
      </c>
      <c r="C6259" s="33">
        <v>36.880000000000003</v>
      </c>
    </row>
    <row r="6260" spans="2:3" x14ac:dyDescent="0.25">
      <c r="B6260" s="31">
        <v>33781</v>
      </c>
      <c r="C6260" s="33">
        <v>37.119999999999997</v>
      </c>
    </row>
    <row r="6261" spans="2:3" x14ac:dyDescent="0.25">
      <c r="B6261" s="31">
        <v>33780</v>
      </c>
      <c r="C6261" s="33">
        <v>36.25</v>
      </c>
    </row>
    <row r="6262" spans="2:3" x14ac:dyDescent="0.25">
      <c r="B6262" s="31">
        <v>33779</v>
      </c>
      <c r="C6262" s="33">
        <v>35.619999999999997</v>
      </c>
    </row>
    <row r="6263" spans="2:3" x14ac:dyDescent="0.25">
      <c r="B6263" s="31">
        <v>33778</v>
      </c>
      <c r="C6263" s="33">
        <v>35.75</v>
      </c>
    </row>
    <row r="6264" spans="2:3" x14ac:dyDescent="0.25">
      <c r="B6264" s="31">
        <v>33777</v>
      </c>
      <c r="C6264" s="33">
        <v>35.380000000000003</v>
      </c>
    </row>
    <row r="6265" spans="2:3" x14ac:dyDescent="0.25">
      <c r="B6265" s="31">
        <v>33774</v>
      </c>
      <c r="C6265" s="33">
        <v>35.75</v>
      </c>
    </row>
    <row r="6266" spans="2:3" x14ac:dyDescent="0.25">
      <c r="B6266" s="31">
        <v>33773</v>
      </c>
      <c r="C6266" s="33">
        <v>35.380000000000003</v>
      </c>
    </row>
    <row r="6267" spans="2:3" x14ac:dyDescent="0.25">
      <c r="B6267" s="31">
        <v>33772</v>
      </c>
      <c r="C6267" s="33">
        <v>34.880000000000003</v>
      </c>
    </row>
    <row r="6268" spans="2:3" x14ac:dyDescent="0.25">
      <c r="B6268" s="31">
        <v>33771</v>
      </c>
      <c r="C6268" s="33">
        <v>36.880000000000003</v>
      </c>
    </row>
    <row r="6269" spans="2:3" x14ac:dyDescent="0.25">
      <c r="B6269" s="31">
        <v>33770</v>
      </c>
      <c r="C6269" s="33">
        <v>37.25</v>
      </c>
    </row>
    <row r="6270" spans="2:3" x14ac:dyDescent="0.25">
      <c r="B6270" s="31">
        <v>33767</v>
      </c>
      <c r="C6270" s="33">
        <v>37.5</v>
      </c>
    </row>
    <row r="6271" spans="2:3" x14ac:dyDescent="0.25">
      <c r="B6271" s="31">
        <v>33766</v>
      </c>
      <c r="C6271" s="33">
        <v>37.880000000000003</v>
      </c>
    </row>
    <row r="6272" spans="2:3" x14ac:dyDescent="0.25">
      <c r="B6272" s="31">
        <v>33765</v>
      </c>
      <c r="C6272" s="33">
        <v>38.119999999999997</v>
      </c>
    </row>
    <row r="6273" spans="2:3" x14ac:dyDescent="0.25">
      <c r="B6273" s="31">
        <v>33764</v>
      </c>
      <c r="C6273" s="33">
        <v>37.880000000000003</v>
      </c>
    </row>
    <row r="6274" spans="2:3" x14ac:dyDescent="0.25">
      <c r="B6274" s="31">
        <v>33763</v>
      </c>
      <c r="C6274" s="33">
        <v>38</v>
      </c>
    </row>
    <row r="6275" spans="2:3" x14ac:dyDescent="0.25">
      <c r="B6275" s="31">
        <v>33760</v>
      </c>
      <c r="C6275" s="33">
        <v>37.880000000000003</v>
      </c>
    </row>
    <row r="6276" spans="2:3" x14ac:dyDescent="0.25">
      <c r="B6276" s="31">
        <v>33759</v>
      </c>
      <c r="C6276" s="33">
        <v>38</v>
      </c>
    </row>
    <row r="6277" spans="2:3" x14ac:dyDescent="0.25">
      <c r="B6277" s="31">
        <v>33758</v>
      </c>
      <c r="C6277" s="33">
        <v>37.75</v>
      </c>
    </row>
    <row r="6278" spans="2:3" x14ac:dyDescent="0.25">
      <c r="B6278" s="31">
        <v>33757</v>
      </c>
      <c r="C6278" s="33">
        <v>37.369999999999997</v>
      </c>
    </row>
    <row r="6279" spans="2:3" x14ac:dyDescent="0.25">
      <c r="B6279" s="31">
        <v>33756</v>
      </c>
      <c r="C6279" s="33">
        <v>37</v>
      </c>
    </row>
    <row r="6280" spans="2:3" x14ac:dyDescent="0.25">
      <c r="B6280" s="31">
        <v>33753</v>
      </c>
      <c r="C6280" s="33">
        <v>36.5</v>
      </c>
    </row>
    <row r="6281" spans="2:3" x14ac:dyDescent="0.25">
      <c r="B6281" s="31">
        <v>33752</v>
      </c>
      <c r="C6281" s="33">
        <v>35.869999999999997</v>
      </c>
    </row>
    <row r="6282" spans="2:3" x14ac:dyDescent="0.25">
      <c r="B6282" s="31">
        <v>33751</v>
      </c>
      <c r="C6282" s="33">
        <v>36</v>
      </c>
    </row>
    <row r="6283" spans="2:3" x14ac:dyDescent="0.25">
      <c r="B6283" s="31">
        <v>33750</v>
      </c>
      <c r="C6283" s="33">
        <v>36</v>
      </c>
    </row>
    <row r="6284" spans="2:3" x14ac:dyDescent="0.25">
      <c r="B6284" s="31">
        <v>33746</v>
      </c>
      <c r="C6284" s="33">
        <v>37.25</v>
      </c>
    </row>
    <row r="6285" spans="2:3" x14ac:dyDescent="0.25">
      <c r="B6285" s="31">
        <v>33745</v>
      </c>
      <c r="C6285" s="33">
        <v>37.25</v>
      </c>
    </row>
    <row r="6286" spans="2:3" x14ac:dyDescent="0.25">
      <c r="B6286" s="31">
        <v>33744</v>
      </c>
      <c r="C6286" s="33">
        <v>37.630000000000003</v>
      </c>
    </row>
    <row r="6287" spans="2:3" x14ac:dyDescent="0.25">
      <c r="B6287" s="31">
        <v>33743</v>
      </c>
      <c r="C6287" s="33">
        <v>37.75</v>
      </c>
    </row>
    <row r="6288" spans="2:3" x14ac:dyDescent="0.25">
      <c r="B6288" s="31">
        <v>33742</v>
      </c>
      <c r="C6288" s="33">
        <v>37.630000000000003</v>
      </c>
    </row>
    <row r="6289" spans="2:3" x14ac:dyDescent="0.25">
      <c r="B6289" s="31">
        <v>33739</v>
      </c>
      <c r="C6289" s="33">
        <v>37.5</v>
      </c>
    </row>
    <row r="6290" spans="2:3" x14ac:dyDescent="0.25">
      <c r="B6290" s="31">
        <v>33738</v>
      </c>
      <c r="C6290" s="33">
        <v>38</v>
      </c>
    </row>
    <row r="6291" spans="2:3" x14ac:dyDescent="0.25">
      <c r="B6291" s="31">
        <v>33737</v>
      </c>
      <c r="C6291" s="33">
        <v>38.619999999999997</v>
      </c>
    </row>
    <row r="6292" spans="2:3" x14ac:dyDescent="0.25">
      <c r="B6292" s="31">
        <v>33736</v>
      </c>
      <c r="C6292" s="33">
        <v>37.880000000000003</v>
      </c>
    </row>
    <row r="6293" spans="2:3" x14ac:dyDescent="0.25">
      <c r="B6293" s="31">
        <v>33735</v>
      </c>
      <c r="C6293" s="33">
        <v>37.75</v>
      </c>
    </row>
    <row r="6294" spans="2:3" x14ac:dyDescent="0.25">
      <c r="B6294" s="31">
        <v>33732</v>
      </c>
      <c r="C6294" s="33">
        <v>37.369999999999997</v>
      </c>
    </row>
    <row r="6295" spans="2:3" x14ac:dyDescent="0.25">
      <c r="B6295" s="31">
        <v>33731</v>
      </c>
      <c r="C6295" s="33">
        <v>38</v>
      </c>
    </row>
    <row r="6296" spans="2:3" x14ac:dyDescent="0.25">
      <c r="B6296" s="31">
        <v>33730</v>
      </c>
      <c r="C6296" s="33">
        <v>38.5</v>
      </c>
    </row>
    <row r="6297" spans="2:3" x14ac:dyDescent="0.25">
      <c r="B6297" s="31">
        <v>33729</v>
      </c>
      <c r="C6297" s="33">
        <v>37.75</v>
      </c>
    </row>
    <row r="6298" spans="2:3" x14ac:dyDescent="0.25">
      <c r="B6298" s="31">
        <v>33728</v>
      </c>
      <c r="C6298" s="33">
        <v>37.25</v>
      </c>
    </row>
    <row r="6299" spans="2:3" x14ac:dyDescent="0.25">
      <c r="B6299" s="31">
        <v>33725</v>
      </c>
      <c r="C6299" s="33">
        <v>35.75</v>
      </c>
    </row>
    <row r="6300" spans="2:3" x14ac:dyDescent="0.25">
      <c r="B6300" s="31">
        <v>33724</v>
      </c>
      <c r="C6300" s="33">
        <v>35.119999999999997</v>
      </c>
    </row>
    <row r="6301" spans="2:3" x14ac:dyDescent="0.25">
      <c r="B6301" s="31">
        <v>33723</v>
      </c>
      <c r="C6301" s="33">
        <v>35.5</v>
      </c>
    </row>
    <row r="6302" spans="2:3" x14ac:dyDescent="0.25">
      <c r="B6302" s="31">
        <v>33722</v>
      </c>
      <c r="C6302" s="33">
        <v>35.619999999999997</v>
      </c>
    </row>
    <row r="6303" spans="2:3" x14ac:dyDescent="0.25">
      <c r="B6303" s="31">
        <v>33721</v>
      </c>
      <c r="C6303" s="33">
        <v>36</v>
      </c>
    </row>
    <row r="6304" spans="2:3" x14ac:dyDescent="0.25">
      <c r="B6304" s="31">
        <v>33718</v>
      </c>
      <c r="C6304" s="33">
        <v>35.75</v>
      </c>
    </row>
    <row r="6305" spans="2:3" x14ac:dyDescent="0.25">
      <c r="B6305" s="31">
        <v>33717</v>
      </c>
      <c r="C6305" s="33">
        <v>36.5</v>
      </c>
    </row>
    <row r="6306" spans="2:3" x14ac:dyDescent="0.25">
      <c r="B6306" s="31">
        <v>33716</v>
      </c>
      <c r="C6306" s="33">
        <v>36</v>
      </c>
    </row>
    <row r="6307" spans="2:3" x14ac:dyDescent="0.25">
      <c r="B6307" s="31">
        <v>33715</v>
      </c>
      <c r="C6307" s="33">
        <v>34.75</v>
      </c>
    </row>
    <row r="6308" spans="2:3" x14ac:dyDescent="0.25">
      <c r="B6308" s="31">
        <v>33714</v>
      </c>
      <c r="C6308" s="33">
        <v>33.880000000000003</v>
      </c>
    </row>
    <row r="6309" spans="2:3" x14ac:dyDescent="0.25">
      <c r="B6309" s="31">
        <v>33710</v>
      </c>
      <c r="C6309" s="33">
        <v>34.25</v>
      </c>
    </row>
    <row r="6310" spans="2:3" x14ac:dyDescent="0.25">
      <c r="B6310" s="31">
        <v>33709</v>
      </c>
      <c r="C6310" s="33">
        <v>34</v>
      </c>
    </row>
    <row r="6311" spans="2:3" x14ac:dyDescent="0.25">
      <c r="B6311" s="31">
        <v>33708</v>
      </c>
      <c r="C6311" s="33">
        <v>34.119999999999997</v>
      </c>
    </row>
    <row r="6312" spans="2:3" x14ac:dyDescent="0.25">
      <c r="B6312" s="31">
        <v>33707</v>
      </c>
      <c r="C6312" s="33">
        <v>31.75</v>
      </c>
    </row>
    <row r="6313" spans="2:3" x14ac:dyDescent="0.25">
      <c r="B6313" s="31">
        <v>33704</v>
      </c>
      <c r="C6313" s="33">
        <v>31.75</v>
      </c>
    </row>
    <row r="6314" spans="2:3" x14ac:dyDescent="0.25">
      <c r="B6314" s="31">
        <v>33703</v>
      </c>
      <c r="C6314" s="33">
        <v>30.5</v>
      </c>
    </row>
    <row r="6315" spans="2:3" x14ac:dyDescent="0.25">
      <c r="B6315" s="31">
        <v>33702</v>
      </c>
      <c r="C6315" s="33">
        <v>29.5</v>
      </c>
    </row>
    <row r="6316" spans="2:3" x14ac:dyDescent="0.25">
      <c r="B6316" s="31">
        <v>33701</v>
      </c>
      <c r="C6316" s="33">
        <v>30.62</v>
      </c>
    </row>
    <row r="6317" spans="2:3" x14ac:dyDescent="0.25">
      <c r="B6317" s="31">
        <v>33700</v>
      </c>
      <c r="C6317" s="33">
        <v>32.119999999999997</v>
      </c>
    </row>
    <row r="6318" spans="2:3" x14ac:dyDescent="0.25">
      <c r="B6318" s="31">
        <v>33697</v>
      </c>
      <c r="C6318" s="33">
        <v>31</v>
      </c>
    </row>
    <row r="6319" spans="2:3" x14ac:dyDescent="0.25">
      <c r="B6319" s="31">
        <v>33696</v>
      </c>
      <c r="C6319" s="33">
        <v>31.5</v>
      </c>
    </row>
    <row r="6320" spans="2:3" x14ac:dyDescent="0.25">
      <c r="B6320" s="31">
        <v>33695</v>
      </c>
      <c r="C6320" s="33">
        <v>32.619999999999997</v>
      </c>
    </row>
    <row r="6321" spans="2:3" x14ac:dyDescent="0.25">
      <c r="B6321" s="31">
        <v>33694</v>
      </c>
      <c r="C6321" s="33">
        <v>32.75</v>
      </c>
    </row>
    <row r="6322" spans="2:3" x14ac:dyDescent="0.25">
      <c r="B6322" s="31">
        <v>33693</v>
      </c>
      <c r="C6322" s="33">
        <v>33.380000000000003</v>
      </c>
    </row>
    <row r="6323" spans="2:3" x14ac:dyDescent="0.25">
      <c r="B6323" s="31">
        <v>33690</v>
      </c>
      <c r="C6323" s="33">
        <v>34.630000000000003</v>
      </c>
    </row>
    <row r="6324" spans="2:3" x14ac:dyDescent="0.25">
      <c r="B6324" s="31">
        <v>33689</v>
      </c>
      <c r="C6324" s="33">
        <v>35</v>
      </c>
    </row>
    <row r="6325" spans="2:3" x14ac:dyDescent="0.25">
      <c r="B6325" s="31">
        <v>33688</v>
      </c>
      <c r="C6325" s="33">
        <v>34.369999999999997</v>
      </c>
    </row>
    <row r="6326" spans="2:3" x14ac:dyDescent="0.25">
      <c r="B6326" s="31">
        <v>33687</v>
      </c>
      <c r="C6326" s="33">
        <v>34.369999999999997</v>
      </c>
    </row>
    <row r="6327" spans="2:3" x14ac:dyDescent="0.25">
      <c r="B6327" s="31">
        <v>33686</v>
      </c>
      <c r="C6327" s="33">
        <v>34.75</v>
      </c>
    </row>
    <row r="6328" spans="2:3" x14ac:dyDescent="0.25">
      <c r="B6328" s="31">
        <v>33683</v>
      </c>
      <c r="C6328" s="33">
        <v>35.380000000000003</v>
      </c>
    </row>
    <row r="6329" spans="2:3" x14ac:dyDescent="0.25">
      <c r="B6329" s="31">
        <v>33682</v>
      </c>
      <c r="C6329" s="33">
        <v>34.630000000000003</v>
      </c>
    </row>
    <row r="6330" spans="2:3" x14ac:dyDescent="0.25">
      <c r="B6330" s="31">
        <v>33681</v>
      </c>
      <c r="C6330" s="33">
        <v>33.619999999999997</v>
      </c>
    </row>
    <row r="6331" spans="2:3" x14ac:dyDescent="0.25">
      <c r="B6331" s="31">
        <v>33680</v>
      </c>
      <c r="C6331" s="33">
        <v>33.380000000000003</v>
      </c>
    </row>
    <row r="6332" spans="2:3" x14ac:dyDescent="0.25">
      <c r="B6332" s="31">
        <v>33679</v>
      </c>
      <c r="C6332" s="33">
        <v>32.25</v>
      </c>
    </row>
    <row r="6333" spans="2:3" x14ac:dyDescent="0.25">
      <c r="B6333" s="31">
        <v>33676</v>
      </c>
      <c r="C6333" s="33">
        <v>32.119999999999997</v>
      </c>
    </row>
    <row r="6334" spans="2:3" x14ac:dyDescent="0.25">
      <c r="B6334" s="31">
        <v>33675</v>
      </c>
      <c r="C6334" s="33">
        <v>31.5</v>
      </c>
    </row>
    <row r="6335" spans="2:3" x14ac:dyDescent="0.25">
      <c r="B6335" s="31">
        <v>33674</v>
      </c>
      <c r="C6335" s="33">
        <v>32</v>
      </c>
    </row>
    <row r="6336" spans="2:3" x14ac:dyDescent="0.25">
      <c r="B6336" s="31">
        <v>33673</v>
      </c>
      <c r="C6336" s="33">
        <v>32.380000000000003</v>
      </c>
    </row>
    <row r="6337" spans="2:3" x14ac:dyDescent="0.25">
      <c r="B6337" s="31">
        <v>33672</v>
      </c>
      <c r="C6337" s="33">
        <v>32.619999999999997</v>
      </c>
    </row>
    <row r="6338" spans="2:3" x14ac:dyDescent="0.25">
      <c r="B6338" s="31">
        <v>33669</v>
      </c>
      <c r="C6338" s="33">
        <v>31.12</v>
      </c>
    </row>
    <row r="6339" spans="2:3" x14ac:dyDescent="0.25">
      <c r="B6339" s="31">
        <v>33668</v>
      </c>
      <c r="C6339" s="33">
        <v>31.5</v>
      </c>
    </row>
    <row r="6340" spans="2:3" x14ac:dyDescent="0.25">
      <c r="B6340" s="31">
        <v>33667</v>
      </c>
      <c r="C6340" s="33">
        <v>32.619999999999997</v>
      </c>
    </row>
    <row r="6341" spans="2:3" x14ac:dyDescent="0.25">
      <c r="B6341" s="31">
        <v>33666</v>
      </c>
      <c r="C6341" s="33">
        <v>33.25</v>
      </c>
    </row>
    <row r="6342" spans="2:3" x14ac:dyDescent="0.25">
      <c r="B6342" s="31">
        <v>33665</v>
      </c>
      <c r="C6342" s="33">
        <v>33.25</v>
      </c>
    </row>
    <row r="6343" spans="2:3" x14ac:dyDescent="0.25">
      <c r="B6343" s="31">
        <v>33662</v>
      </c>
      <c r="C6343" s="33">
        <v>33.619999999999997</v>
      </c>
    </row>
    <row r="6344" spans="2:3" x14ac:dyDescent="0.25">
      <c r="B6344" s="31">
        <v>33661</v>
      </c>
      <c r="C6344" s="33">
        <v>33.75</v>
      </c>
    </row>
    <row r="6345" spans="2:3" x14ac:dyDescent="0.25">
      <c r="B6345" s="31">
        <v>33660</v>
      </c>
      <c r="C6345" s="33">
        <v>33.130000000000003</v>
      </c>
    </row>
    <row r="6346" spans="2:3" x14ac:dyDescent="0.25">
      <c r="B6346" s="31">
        <v>33659</v>
      </c>
      <c r="C6346" s="33">
        <v>33</v>
      </c>
    </row>
    <row r="6347" spans="2:3" x14ac:dyDescent="0.25">
      <c r="B6347" s="31">
        <v>33658</v>
      </c>
      <c r="C6347" s="33">
        <v>33.880000000000003</v>
      </c>
    </row>
    <row r="6348" spans="2:3" x14ac:dyDescent="0.25">
      <c r="B6348" s="31">
        <v>33655</v>
      </c>
      <c r="C6348" s="33">
        <v>33.5</v>
      </c>
    </row>
    <row r="6349" spans="2:3" x14ac:dyDescent="0.25">
      <c r="B6349" s="31">
        <v>33654</v>
      </c>
      <c r="C6349" s="33">
        <v>32.5</v>
      </c>
    </row>
    <row r="6350" spans="2:3" x14ac:dyDescent="0.25">
      <c r="B6350" s="31">
        <v>33653</v>
      </c>
      <c r="C6350" s="33">
        <v>31.63</v>
      </c>
    </row>
    <row r="6351" spans="2:3" x14ac:dyDescent="0.25">
      <c r="B6351" s="31">
        <v>33652</v>
      </c>
      <c r="C6351" s="33">
        <v>32.25</v>
      </c>
    </row>
    <row r="6352" spans="2:3" x14ac:dyDescent="0.25">
      <c r="B6352" s="31">
        <v>33648</v>
      </c>
      <c r="C6352" s="33">
        <v>32.380000000000003</v>
      </c>
    </row>
    <row r="6353" spans="2:3" x14ac:dyDescent="0.25">
      <c r="B6353" s="31">
        <v>33647</v>
      </c>
      <c r="C6353" s="33">
        <v>32.5</v>
      </c>
    </row>
    <row r="6354" spans="2:3" x14ac:dyDescent="0.25">
      <c r="B6354" s="31">
        <v>33646</v>
      </c>
      <c r="C6354" s="33">
        <v>32.619999999999997</v>
      </c>
    </row>
    <row r="6355" spans="2:3" x14ac:dyDescent="0.25">
      <c r="B6355" s="31">
        <v>33645</v>
      </c>
      <c r="C6355" s="33">
        <v>31.63</v>
      </c>
    </row>
    <row r="6356" spans="2:3" x14ac:dyDescent="0.25">
      <c r="B6356" s="31">
        <v>33644</v>
      </c>
      <c r="C6356" s="33">
        <v>32.119999999999997</v>
      </c>
    </row>
    <row r="6357" spans="2:3" x14ac:dyDescent="0.25">
      <c r="B6357" s="31">
        <v>33641</v>
      </c>
      <c r="C6357" s="33">
        <v>30.75</v>
      </c>
    </row>
    <row r="6358" spans="2:3" x14ac:dyDescent="0.25">
      <c r="B6358" s="31">
        <v>33640</v>
      </c>
      <c r="C6358" s="33">
        <v>30.5</v>
      </c>
    </row>
    <row r="6359" spans="2:3" x14ac:dyDescent="0.25">
      <c r="B6359" s="31">
        <v>33639</v>
      </c>
      <c r="C6359" s="33">
        <v>29.62</v>
      </c>
    </row>
    <row r="6360" spans="2:3" x14ac:dyDescent="0.25">
      <c r="B6360" s="31">
        <v>33638</v>
      </c>
      <c r="C6360" s="33">
        <v>29</v>
      </c>
    </row>
    <row r="6361" spans="2:3" x14ac:dyDescent="0.25">
      <c r="B6361" s="31">
        <v>33637</v>
      </c>
      <c r="C6361" s="33">
        <v>28.25</v>
      </c>
    </row>
    <row r="6362" spans="2:3" x14ac:dyDescent="0.25">
      <c r="B6362" s="31">
        <v>33634</v>
      </c>
      <c r="C6362" s="33">
        <v>28</v>
      </c>
    </row>
    <row r="6363" spans="2:3" x14ac:dyDescent="0.25">
      <c r="B6363" s="31">
        <v>33633</v>
      </c>
      <c r="C6363" s="33">
        <v>28.25</v>
      </c>
    </row>
    <row r="6364" spans="2:3" x14ac:dyDescent="0.25">
      <c r="B6364" s="31">
        <v>33632</v>
      </c>
      <c r="C6364" s="33">
        <v>27.62</v>
      </c>
    </row>
    <row r="6365" spans="2:3" x14ac:dyDescent="0.25">
      <c r="B6365" s="31">
        <v>33631</v>
      </c>
      <c r="C6365" s="33">
        <v>28.75</v>
      </c>
    </row>
    <row r="6366" spans="2:3" x14ac:dyDescent="0.25">
      <c r="B6366" s="31">
        <v>33630</v>
      </c>
      <c r="C6366" s="33">
        <v>28.63</v>
      </c>
    </row>
    <row r="6367" spans="2:3" x14ac:dyDescent="0.25">
      <c r="B6367" s="31">
        <v>33627</v>
      </c>
      <c r="C6367" s="33">
        <v>28.25</v>
      </c>
    </row>
    <row r="6368" spans="2:3" x14ac:dyDescent="0.25">
      <c r="B6368" s="31">
        <v>33626</v>
      </c>
      <c r="C6368" s="33">
        <v>27.75</v>
      </c>
    </row>
    <row r="6369" spans="2:3" x14ac:dyDescent="0.25">
      <c r="B6369" s="31">
        <v>33625</v>
      </c>
      <c r="C6369" s="33">
        <v>27.62</v>
      </c>
    </row>
    <row r="6370" spans="2:3" x14ac:dyDescent="0.25">
      <c r="B6370" s="31">
        <v>33624</v>
      </c>
      <c r="C6370" s="33">
        <v>27.88</v>
      </c>
    </row>
    <row r="6371" spans="2:3" x14ac:dyDescent="0.25">
      <c r="B6371" s="31">
        <v>33623</v>
      </c>
      <c r="C6371" s="33">
        <v>28</v>
      </c>
    </row>
    <row r="6372" spans="2:3" x14ac:dyDescent="0.25">
      <c r="B6372" s="31">
        <v>33620</v>
      </c>
      <c r="C6372" s="33">
        <v>28.63</v>
      </c>
    </row>
    <row r="6373" spans="2:3" x14ac:dyDescent="0.25">
      <c r="B6373" s="31">
        <v>33619</v>
      </c>
      <c r="C6373" s="33">
        <v>29.75</v>
      </c>
    </row>
    <row r="6374" spans="2:3" x14ac:dyDescent="0.25">
      <c r="B6374" s="31">
        <v>33618</v>
      </c>
      <c r="C6374" s="33">
        <v>30.13</v>
      </c>
    </row>
    <row r="6375" spans="2:3" x14ac:dyDescent="0.25">
      <c r="B6375" s="31">
        <v>33617</v>
      </c>
      <c r="C6375" s="33">
        <v>28.37</v>
      </c>
    </row>
    <row r="6376" spans="2:3" x14ac:dyDescent="0.25">
      <c r="B6376" s="31">
        <v>33616</v>
      </c>
      <c r="C6376" s="33">
        <v>27</v>
      </c>
    </row>
    <row r="6377" spans="2:3" x14ac:dyDescent="0.25">
      <c r="B6377" s="31">
        <v>33613</v>
      </c>
      <c r="C6377" s="33">
        <v>27</v>
      </c>
    </row>
    <row r="6378" spans="2:3" x14ac:dyDescent="0.25">
      <c r="B6378" s="31">
        <v>33612</v>
      </c>
      <c r="C6378" s="33">
        <v>27.5</v>
      </c>
    </row>
    <row r="6379" spans="2:3" x14ac:dyDescent="0.25">
      <c r="B6379" s="31">
        <v>33611</v>
      </c>
      <c r="C6379" s="33">
        <v>26.25</v>
      </c>
    </row>
    <row r="6380" spans="2:3" x14ac:dyDescent="0.25">
      <c r="B6380" s="31">
        <v>33610</v>
      </c>
      <c r="C6380" s="33">
        <v>25.12</v>
      </c>
    </row>
    <row r="6381" spans="2:3" x14ac:dyDescent="0.25">
      <c r="B6381" s="31">
        <v>33609</v>
      </c>
      <c r="C6381" s="33">
        <v>24.75</v>
      </c>
    </row>
    <row r="6382" spans="2:3" x14ac:dyDescent="0.25">
      <c r="B6382" s="31">
        <v>33606</v>
      </c>
      <c r="C6382" s="33">
        <v>23.87</v>
      </c>
    </row>
    <row r="6383" spans="2:3" x14ac:dyDescent="0.25">
      <c r="B6383" s="31">
        <v>33605</v>
      </c>
      <c r="C6383" s="33">
        <v>23.38</v>
      </c>
    </row>
    <row r="6384" spans="2:3" x14ac:dyDescent="0.25">
      <c r="B6384" s="31">
        <v>33603</v>
      </c>
      <c r="C6384" s="33">
        <v>21.25</v>
      </c>
    </row>
    <row r="6385" spans="2:3" x14ac:dyDescent="0.25">
      <c r="B6385" s="31">
        <v>33602</v>
      </c>
      <c r="C6385" s="33">
        <v>23.38</v>
      </c>
    </row>
    <row r="6386" spans="2:3" x14ac:dyDescent="0.25">
      <c r="B6386" s="31">
        <v>33599</v>
      </c>
      <c r="C6386" s="33">
        <v>22.63</v>
      </c>
    </row>
    <row r="6387" spans="2:3" x14ac:dyDescent="0.25">
      <c r="B6387" s="31">
        <v>33598</v>
      </c>
      <c r="C6387" s="33">
        <v>22</v>
      </c>
    </row>
    <row r="6388" spans="2:3" x14ac:dyDescent="0.25">
      <c r="B6388" s="31">
        <v>33596</v>
      </c>
      <c r="C6388" s="33">
        <v>21.38</v>
      </c>
    </row>
    <row r="6389" spans="2:3" x14ac:dyDescent="0.25">
      <c r="B6389" s="31">
        <v>33595</v>
      </c>
      <c r="C6389" s="33">
        <v>21</v>
      </c>
    </row>
    <row r="6390" spans="2:3" x14ac:dyDescent="0.25">
      <c r="B6390" s="31">
        <v>33592</v>
      </c>
      <c r="C6390" s="33">
        <v>20.25</v>
      </c>
    </row>
    <row r="6391" spans="2:3" x14ac:dyDescent="0.25">
      <c r="B6391" s="31">
        <v>33591</v>
      </c>
      <c r="C6391" s="33">
        <v>19.5</v>
      </c>
    </row>
    <row r="6392" spans="2:3" x14ac:dyDescent="0.25">
      <c r="B6392" s="31">
        <v>33590</v>
      </c>
      <c r="C6392" s="33">
        <v>19.37</v>
      </c>
    </row>
    <row r="6393" spans="2:3" x14ac:dyDescent="0.25">
      <c r="B6393" s="31">
        <v>33589</v>
      </c>
      <c r="C6393" s="33">
        <v>19.5</v>
      </c>
    </row>
    <row r="6394" spans="2:3" x14ac:dyDescent="0.25">
      <c r="B6394" s="31">
        <v>33588</v>
      </c>
      <c r="C6394" s="33">
        <v>20.38</v>
      </c>
    </row>
    <row r="6395" spans="2:3" x14ac:dyDescent="0.25">
      <c r="B6395" s="31">
        <v>33585</v>
      </c>
      <c r="C6395" s="33">
        <v>20.38</v>
      </c>
    </row>
    <row r="6396" spans="2:3" x14ac:dyDescent="0.25">
      <c r="B6396" s="31">
        <v>33584</v>
      </c>
      <c r="C6396" s="33">
        <v>19.88</v>
      </c>
    </row>
    <row r="6397" spans="2:3" x14ac:dyDescent="0.25">
      <c r="B6397" s="31">
        <v>33583</v>
      </c>
      <c r="C6397" s="33">
        <v>18.75</v>
      </c>
    </row>
    <row r="6398" spans="2:3" x14ac:dyDescent="0.25">
      <c r="B6398" s="31">
        <v>33582</v>
      </c>
      <c r="C6398" s="33">
        <v>19.12</v>
      </c>
    </row>
    <row r="6399" spans="2:3" x14ac:dyDescent="0.25">
      <c r="B6399" s="31">
        <v>33581</v>
      </c>
      <c r="C6399" s="33">
        <v>19.63</v>
      </c>
    </row>
    <row r="6400" spans="2:3" x14ac:dyDescent="0.25">
      <c r="B6400" s="31">
        <v>33578</v>
      </c>
      <c r="C6400" s="33">
        <v>20.12</v>
      </c>
    </row>
    <row r="6401" spans="2:3" x14ac:dyDescent="0.25">
      <c r="B6401" s="31">
        <v>33577</v>
      </c>
      <c r="C6401" s="33">
        <v>20.25</v>
      </c>
    </row>
    <row r="6402" spans="2:3" x14ac:dyDescent="0.25">
      <c r="B6402" s="31">
        <v>33576</v>
      </c>
      <c r="C6402" s="33">
        <v>21.25</v>
      </c>
    </row>
    <row r="6403" spans="2:3" x14ac:dyDescent="0.25">
      <c r="B6403" s="31">
        <v>33575</v>
      </c>
      <c r="C6403" s="33">
        <v>21.62</v>
      </c>
    </row>
    <row r="6404" spans="2:3" x14ac:dyDescent="0.25">
      <c r="B6404" s="31">
        <v>33574</v>
      </c>
      <c r="C6404" s="33">
        <v>21.88</v>
      </c>
    </row>
    <row r="6405" spans="2:3" x14ac:dyDescent="0.25">
      <c r="B6405" s="31">
        <v>33571</v>
      </c>
      <c r="C6405" s="33">
        <v>21.13</v>
      </c>
    </row>
    <row r="6406" spans="2:3" x14ac:dyDescent="0.25">
      <c r="B6406" s="31">
        <v>33569</v>
      </c>
      <c r="C6406" s="33">
        <v>21.62</v>
      </c>
    </row>
    <row r="6407" spans="2:3" x14ac:dyDescent="0.25">
      <c r="B6407" s="31">
        <v>33568</v>
      </c>
      <c r="C6407" s="33">
        <v>22.12</v>
      </c>
    </row>
    <row r="6408" spans="2:3" x14ac:dyDescent="0.25">
      <c r="B6408" s="31">
        <v>33567</v>
      </c>
      <c r="C6408" s="33">
        <v>22.25</v>
      </c>
    </row>
    <row r="6409" spans="2:3" x14ac:dyDescent="0.25">
      <c r="B6409" s="31">
        <v>33564</v>
      </c>
      <c r="C6409" s="33">
        <v>22.37</v>
      </c>
    </row>
    <row r="6410" spans="2:3" x14ac:dyDescent="0.25">
      <c r="B6410" s="31">
        <v>33563</v>
      </c>
      <c r="C6410" s="33">
        <v>22.63</v>
      </c>
    </row>
    <row r="6411" spans="2:3" x14ac:dyDescent="0.25">
      <c r="B6411" s="31">
        <v>33562</v>
      </c>
      <c r="C6411" s="33">
        <v>23</v>
      </c>
    </row>
    <row r="6412" spans="2:3" x14ac:dyDescent="0.25">
      <c r="B6412" s="31">
        <v>33561</v>
      </c>
      <c r="C6412" s="33">
        <v>22.75</v>
      </c>
    </row>
    <row r="6413" spans="2:3" x14ac:dyDescent="0.25">
      <c r="B6413" s="31">
        <v>33560</v>
      </c>
      <c r="C6413" s="33">
        <v>23.62</v>
      </c>
    </row>
    <row r="6414" spans="2:3" x14ac:dyDescent="0.25">
      <c r="B6414" s="31">
        <v>33557</v>
      </c>
      <c r="C6414" s="33">
        <v>23.87</v>
      </c>
    </row>
    <row r="6415" spans="2:3" x14ac:dyDescent="0.25">
      <c r="B6415" s="31">
        <v>33556</v>
      </c>
      <c r="C6415" s="33">
        <v>24.88</v>
      </c>
    </row>
    <row r="6416" spans="2:3" x14ac:dyDescent="0.25">
      <c r="B6416" s="31">
        <v>33555</v>
      </c>
      <c r="C6416" s="33">
        <v>24.88</v>
      </c>
    </row>
    <row r="6417" spans="2:3" x14ac:dyDescent="0.25">
      <c r="B6417" s="31">
        <v>33554</v>
      </c>
      <c r="C6417" s="33">
        <v>25</v>
      </c>
    </row>
    <row r="6418" spans="2:3" x14ac:dyDescent="0.25">
      <c r="B6418" s="31">
        <v>33553</v>
      </c>
      <c r="C6418" s="33">
        <v>24.5</v>
      </c>
    </row>
    <row r="6419" spans="2:3" x14ac:dyDescent="0.25">
      <c r="B6419" s="31">
        <v>33550</v>
      </c>
      <c r="C6419" s="33">
        <v>25</v>
      </c>
    </row>
    <row r="6420" spans="2:3" x14ac:dyDescent="0.25">
      <c r="B6420" s="31">
        <v>33549</v>
      </c>
      <c r="C6420" s="33">
        <v>25.37</v>
      </c>
    </row>
    <row r="6421" spans="2:3" x14ac:dyDescent="0.25">
      <c r="B6421" s="31">
        <v>33548</v>
      </c>
      <c r="C6421" s="33">
        <v>25</v>
      </c>
    </row>
    <row r="6422" spans="2:3" x14ac:dyDescent="0.25">
      <c r="B6422" s="31">
        <v>33547</v>
      </c>
      <c r="C6422" s="33">
        <v>24.62</v>
      </c>
    </row>
    <row r="6423" spans="2:3" x14ac:dyDescent="0.25">
      <c r="B6423" s="31">
        <v>33546</v>
      </c>
      <c r="C6423" s="33">
        <v>24.25</v>
      </c>
    </row>
    <row r="6424" spans="2:3" x14ac:dyDescent="0.25">
      <c r="B6424" s="31">
        <v>33543</v>
      </c>
      <c r="C6424" s="33">
        <v>24.75</v>
      </c>
    </row>
    <row r="6425" spans="2:3" x14ac:dyDescent="0.25">
      <c r="B6425" s="31">
        <v>33542</v>
      </c>
      <c r="C6425" s="33">
        <v>24.75</v>
      </c>
    </row>
    <row r="6426" spans="2:3" x14ac:dyDescent="0.25">
      <c r="B6426" s="31">
        <v>33541</v>
      </c>
      <c r="C6426" s="33">
        <v>24.88</v>
      </c>
    </row>
    <row r="6427" spans="2:3" x14ac:dyDescent="0.25">
      <c r="B6427" s="31">
        <v>33540</v>
      </c>
      <c r="C6427" s="33">
        <v>24.75</v>
      </c>
    </row>
    <row r="6428" spans="2:3" x14ac:dyDescent="0.25">
      <c r="B6428" s="31">
        <v>33539</v>
      </c>
      <c r="C6428" s="33">
        <v>24.5</v>
      </c>
    </row>
    <row r="6429" spans="2:3" x14ac:dyDescent="0.25">
      <c r="B6429" s="31">
        <v>33536</v>
      </c>
      <c r="C6429" s="33">
        <v>24</v>
      </c>
    </row>
    <row r="6430" spans="2:3" x14ac:dyDescent="0.25">
      <c r="B6430" s="31">
        <v>33535</v>
      </c>
      <c r="C6430" s="33">
        <v>23.87</v>
      </c>
    </row>
    <row r="6431" spans="2:3" x14ac:dyDescent="0.25">
      <c r="B6431" s="31">
        <v>33534</v>
      </c>
      <c r="C6431" s="33">
        <v>24.5</v>
      </c>
    </row>
    <row r="6432" spans="2:3" x14ac:dyDescent="0.25">
      <c r="B6432" s="31">
        <v>33533</v>
      </c>
      <c r="C6432" s="33">
        <v>25.12</v>
      </c>
    </row>
    <row r="6433" spans="2:3" x14ac:dyDescent="0.25">
      <c r="B6433" s="31">
        <v>33532</v>
      </c>
      <c r="C6433" s="33">
        <v>25</v>
      </c>
    </row>
    <row r="6434" spans="2:3" x14ac:dyDescent="0.25">
      <c r="B6434" s="31">
        <v>33529</v>
      </c>
      <c r="C6434" s="33">
        <v>25.12</v>
      </c>
    </row>
    <row r="6435" spans="2:3" x14ac:dyDescent="0.25">
      <c r="B6435" s="31">
        <v>33528</v>
      </c>
      <c r="C6435" s="33">
        <v>24.88</v>
      </c>
    </row>
    <row r="6436" spans="2:3" x14ac:dyDescent="0.25">
      <c r="B6436" s="31">
        <v>33527</v>
      </c>
      <c r="C6436" s="33">
        <v>25.88</v>
      </c>
    </row>
    <row r="6437" spans="2:3" x14ac:dyDescent="0.25">
      <c r="B6437" s="31">
        <v>33526</v>
      </c>
      <c r="C6437" s="33">
        <v>26.12</v>
      </c>
    </row>
    <row r="6438" spans="2:3" x14ac:dyDescent="0.25">
      <c r="B6438" s="31">
        <v>33525</v>
      </c>
      <c r="C6438" s="33">
        <v>24.38</v>
      </c>
    </row>
    <row r="6439" spans="2:3" x14ac:dyDescent="0.25">
      <c r="B6439" s="31">
        <v>33522</v>
      </c>
      <c r="C6439" s="33">
        <v>24</v>
      </c>
    </row>
    <row r="6440" spans="2:3" x14ac:dyDescent="0.25">
      <c r="B6440" s="31">
        <v>33521</v>
      </c>
      <c r="C6440" s="33">
        <v>23.5</v>
      </c>
    </row>
    <row r="6441" spans="2:3" x14ac:dyDescent="0.25">
      <c r="B6441" s="31">
        <v>33520</v>
      </c>
      <c r="C6441" s="33">
        <v>23</v>
      </c>
    </row>
    <row r="6442" spans="2:3" x14ac:dyDescent="0.25">
      <c r="B6442" s="31">
        <v>33519</v>
      </c>
      <c r="C6442" s="33">
        <v>23.62</v>
      </c>
    </row>
    <row r="6443" spans="2:3" x14ac:dyDescent="0.25">
      <c r="B6443" s="31">
        <v>33518</v>
      </c>
      <c r="C6443" s="33">
        <v>23.5</v>
      </c>
    </row>
    <row r="6444" spans="2:3" x14ac:dyDescent="0.25">
      <c r="B6444" s="31">
        <v>33515</v>
      </c>
      <c r="C6444" s="33">
        <v>23.75</v>
      </c>
    </row>
    <row r="6445" spans="2:3" x14ac:dyDescent="0.25">
      <c r="B6445" s="31">
        <v>33514</v>
      </c>
      <c r="C6445" s="33">
        <v>24</v>
      </c>
    </row>
    <row r="6446" spans="2:3" x14ac:dyDescent="0.25">
      <c r="B6446" s="31">
        <v>33513</v>
      </c>
      <c r="C6446" s="33">
        <v>24.62</v>
      </c>
    </row>
    <row r="6447" spans="2:3" x14ac:dyDescent="0.25">
      <c r="B6447" s="31">
        <v>33512</v>
      </c>
      <c r="C6447" s="33">
        <v>24.5</v>
      </c>
    </row>
    <row r="6448" spans="2:3" x14ac:dyDescent="0.25">
      <c r="B6448" s="31">
        <v>33511</v>
      </c>
      <c r="C6448" s="33">
        <v>25.37</v>
      </c>
    </row>
    <row r="6449" spans="2:3" x14ac:dyDescent="0.25">
      <c r="B6449" s="31">
        <v>33508</v>
      </c>
      <c r="C6449" s="33">
        <v>25.37</v>
      </c>
    </row>
    <row r="6450" spans="2:3" x14ac:dyDescent="0.25">
      <c r="B6450" s="31">
        <v>33507</v>
      </c>
      <c r="C6450" s="33">
        <v>25.5</v>
      </c>
    </row>
    <row r="6451" spans="2:3" x14ac:dyDescent="0.25">
      <c r="B6451" s="31">
        <v>33506</v>
      </c>
      <c r="C6451" s="33">
        <v>25.12</v>
      </c>
    </row>
    <row r="6452" spans="2:3" x14ac:dyDescent="0.25">
      <c r="B6452" s="31">
        <v>33505</v>
      </c>
      <c r="C6452" s="33">
        <v>25</v>
      </c>
    </row>
    <row r="6453" spans="2:3" x14ac:dyDescent="0.25">
      <c r="B6453" s="31">
        <v>33504</v>
      </c>
      <c r="C6453" s="33">
        <v>25.37</v>
      </c>
    </row>
    <row r="6454" spans="2:3" x14ac:dyDescent="0.25">
      <c r="B6454" s="31">
        <v>33501</v>
      </c>
      <c r="C6454" s="33">
        <v>25.37</v>
      </c>
    </row>
    <row r="6455" spans="2:3" x14ac:dyDescent="0.25">
      <c r="B6455" s="31">
        <v>33500</v>
      </c>
      <c r="C6455" s="33">
        <v>25.25</v>
      </c>
    </row>
    <row r="6456" spans="2:3" x14ac:dyDescent="0.25">
      <c r="B6456" s="31">
        <v>33499</v>
      </c>
      <c r="C6456" s="33">
        <v>25.25</v>
      </c>
    </row>
    <row r="6457" spans="2:3" x14ac:dyDescent="0.25">
      <c r="B6457" s="31">
        <v>33498</v>
      </c>
      <c r="C6457" s="33">
        <v>25.37</v>
      </c>
    </row>
    <row r="6458" spans="2:3" x14ac:dyDescent="0.25">
      <c r="B6458" s="31">
        <v>33497</v>
      </c>
      <c r="C6458" s="33">
        <v>24.75</v>
      </c>
    </row>
    <row r="6459" spans="2:3" x14ac:dyDescent="0.25">
      <c r="B6459" s="31">
        <v>33494</v>
      </c>
      <c r="C6459" s="33">
        <v>25.37</v>
      </c>
    </row>
    <row r="6460" spans="2:3" x14ac:dyDescent="0.25">
      <c r="B6460" s="31">
        <v>33493</v>
      </c>
      <c r="C6460" s="33">
        <v>26</v>
      </c>
    </row>
    <row r="6461" spans="2:3" x14ac:dyDescent="0.25">
      <c r="B6461" s="31">
        <v>33492</v>
      </c>
      <c r="C6461" s="33">
        <v>25.88</v>
      </c>
    </row>
    <row r="6462" spans="2:3" x14ac:dyDescent="0.25">
      <c r="B6462" s="31">
        <v>33491</v>
      </c>
      <c r="C6462" s="33">
        <v>26.25</v>
      </c>
    </row>
    <row r="6463" spans="2:3" x14ac:dyDescent="0.25">
      <c r="B6463" s="31">
        <v>33490</v>
      </c>
      <c r="C6463" s="33">
        <v>26.5</v>
      </c>
    </row>
    <row r="6464" spans="2:3" x14ac:dyDescent="0.25">
      <c r="B6464" s="31">
        <v>33487</v>
      </c>
      <c r="C6464" s="33">
        <v>26.5</v>
      </c>
    </row>
    <row r="6465" spans="2:3" x14ac:dyDescent="0.25">
      <c r="B6465" s="31">
        <v>33486</v>
      </c>
      <c r="C6465" s="33">
        <v>26.5</v>
      </c>
    </row>
    <row r="6466" spans="2:3" x14ac:dyDescent="0.25">
      <c r="B6466" s="31">
        <v>33485</v>
      </c>
      <c r="C6466" s="33">
        <v>26.5</v>
      </c>
    </row>
    <row r="6467" spans="2:3" x14ac:dyDescent="0.25">
      <c r="B6467" s="31">
        <v>33484</v>
      </c>
      <c r="C6467" s="33">
        <v>26.5</v>
      </c>
    </row>
    <row r="6468" spans="2:3" x14ac:dyDescent="0.25">
      <c r="B6468" s="31">
        <v>33480</v>
      </c>
      <c r="C6468" s="33">
        <v>26.5</v>
      </c>
    </row>
    <row r="6469" spans="2:3" x14ac:dyDescent="0.25">
      <c r="B6469" s="31">
        <v>33479</v>
      </c>
      <c r="C6469" s="33">
        <v>26.5</v>
      </c>
    </row>
    <row r="6470" spans="2:3" x14ac:dyDescent="0.25">
      <c r="B6470" s="31">
        <v>33478</v>
      </c>
      <c r="C6470" s="33">
        <v>26.12</v>
      </c>
    </row>
    <row r="6471" spans="2:3" x14ac:dyDescent="0.25">
      <c r="B6471" s="31">
        <v>33477</v>
      </c>
      <c r="C6471" s="33">
        <v>26.25</v>
      </c>
    </row>
    <row r="6472" spans="2:3" x14ac:dyDescent="0.25">
      <c r="B6472" s="31">
        <v>33476</v>
      </c>
      <c r="C6472" s="33">
        <v>26.62</v>
      </c>
    </row>
    <row r="6473" spans="2:3" x14ac:dyDescent="0.25">
      <c r="B6473" s="31">
        <v>33473</v>
      </c>
      <c r="C6473" s="33">
        <v>26.87</v>
      </c>
    </row>
    <row r="6474" spans="2:3" x14ac:dyDescent="0.25">
      <c r="B6474" s="31">
        <v>33472</v>
      </c>
      <c r="C6474" s="33">
        <v>26.87</v>
      </c>
    </row>
    <row r="6475" spans="2:3" x14ac:dyDescent="0.25">
      <c r="B6475" s="31">
        <v>33471</v>
      </c>
      <c r="C6475" s="33">
        <v>27.5</v>
      </c>
    </row>
    <row r="6476" spans="2:3" x14ac:dyDescent="0.25">
      <c r="B6476" s="31">
        <v>33470</v>
      </c>
      <c r="C6476" s="33">
        <v>26.75</v>
      </c>
    </row>
    <row r="6477" spans="2:3" x14ac:dyDescent="0.25">
      <c r="B6477" s="31">
        <v>33469</v>
      </c>
      <c r="C6477" s="33">
        <v>26.38</v>
      </c>
    </row>
    <row r="6478" spans="2:3" x14ac:dyDescent="0.25">
      <c r="B6478" s="31">
        <v>33466</v>
      </c>
      <c r="C6478" s="33">
        <v>27.5</v>
      </c>
    </row>
    <row r="6479" spans="2:3" x14ac:dyDescent="0.25">
      <c r="B6479" s="31">
        <v>33465</v>
      </c>
      <c r="C6479" s="33">
        <v>28</v>
      </c>
    </row>
    <row r="6480" spans="2:3" x14ac:dyDescent="0.25">
      <c r="B6480" s="31">
        <v>33464</v>
      </c>
      <c r="C6480" s="33">
        <v>29</v>
      </c>
    </row>
    <row r="6481" spans="2:3" x14ac:dyDescent="0.25">
      <c r="B6481" s="31">
        <v>33463</v>
      </c>
      <c r="C6481" s="33">
        <v>28.25</v>
      </c>
    </row>
    <row r="6482" spans="2:3" x14ac:dyDescent="0.25">
      <c r="B6482" s="31">
        <v>33462</v>
      </c>
      <c r="C6482" s="33">
        <v>27.25</v>
      </c>
    </row>
    <row r="6483" spans="2:3" x14ac:dyDescent="0.25">
      <c r="B6483" s="31">
        <v>33459</v>
      </c>
      <c r="C6483" s="33">
        <v>26.87</v>
      </c>
    </row>
    <row r="6484" spans="2:3" x14ac:dyDescent="0.25">
      <c r="B6484" s="31">
        <v>33458</v>
      </c>
      <c r="C6484" s="33">
        <v>27.13</v>
      </c>
    </row>
    <row r="6485" spans="2:3" x14ac:dyDescent="0.25">
      <c r="B6485" s="31">
        <v>33457</v>
      </c>
      <c r="C6485" s="33">
        <v>26.12</v>
      </c>
    </row>
    <row r="6486" spans="2:3" x14ac:dyDescent="0.25">
      <c r="B6486" s="31">
        <v>33456</v>
      </c>
      <c r="C6486" s="33">
        <v>25.88</v>
      </c>
    </row>
    <row r="6487" spans="2:3" x14ac:dyDescent="0.25">
      <c r="B6487" s="31">
        <v>33455</v>
      </c>
      <c r="C6487" s="33">
        <v>25.37</v>
      </c>
    </row>
    <row r="6488" spans="2:3" x14ac:dyDescent="0.25">
      <c r="B6488" s="31">
        <v>33452</v>
      </c>
      <c r="C6488" s="33">
        <v>25.5</v>
      </c>
    </row>
    <row r="6489" spans="2:3" x14ac:dyDescent="0.25">
      <c r="B6489" s="31">
        <v>33451</v>
      </c>
      <c r="C6489" s="33">
        <v>25.5</v>
      </c>
    </row>
    <row r="6490" spans="2:3" x14ac:dyDescent="0.25">
      <c r="B6490" s="31">
        <v>33450</v>
      </c>
      <c r="C6490" s="33">
        <v>25.63</v>
      </c>
    </row>
    <row r="6491" spans="2:3" x14ac:dyDescent="0.25">
      <c r="B6491" s="31">
        <v>33449</v>
      </c>
      <c r="C6491" s="33">
        <v>25.75</v>
      </c>
    </row>
    <row r="6492" spans="2:3" x14ac:dyDescent="0.25">
      <c r="B6492" s="31">
        <v>33448</v>
      </c>
      <c r="C6492" s="33">
        <v>25.63</v>
      </c>
    </row>
    <row r="6493" spans="2:3" x14ac:dyDescent="0.25">
      <c r="B6493" s="31">
        <v>33445</v>
      </c>
      <c r="C6493" s="33">
        <v>25.63</v>
      </c>
    </row>
    <row r="6494" spans="2:3" x14ac:dyDescent="0.25">
      <c r="B6494" s="31">
        <v>33444</v>
      </c>
      <c r="C6494" s="33">
        <v>25.63</v>
      </c>
    </row>
    <row r="6495" spans="2:3" x14ac:dyDescent="0.25">
      <c r="B6495" s="31">
        <v>33443</v>
      </c>
      <c r="C6495" s="33">
        <v>25.37</v>
      </c>
    </row>
    <row r="6496" spans="2:3" x14ac:dyDescent="0.25">
      <c r="B6496" s="31">
        <v>33442</v>
      </c>
      <c r="C6496" s="33">
        <v>25.25</v>
      </c>
    </row>
    <row r="6497" spans="2:3" x14ac:dyDescent="0.25">
      <c r="B6497" s="31">
        <v>33441</v>
      </c>
      <c r="C6497" s="33">
        <v>25.75</v>
      </c>
    </row>
    <row r="6498" spans="2:3" x14ac:dyDescent="0.25">
      <c r="B6498" s="31">
        <v>33438</v>
      </c>
      <c r="C6498" s="33">
        <v>25.75</v>
      </c>
    </row>
    <row r="6499" spans="2:3" x14ac:dyDescent="0.25">
      <c r="B6499" s="31">
        <v>33437</v>
      </c>
      <c r="C6499" s="33">
        <v>25.75</v>
      </c>
    </row>
    <row r="6500" spans="2:3" x14ac:dyDescent="0.25">
      <c r="B6500" s="31">
        <v>33436</v>
      </c>
      <c r="C6500" s="33">
        <v>25.12</v>
      </c>
    </row>
    <row r="6501" spans="2:3" x14ac:dyDescent="0.25">
      <c r="B6501" s="31">
        <v>33435</v>
      </c>
      <c r="C6501" s="33">
        <v>25.75</v>
      </c>
    </row>
    <row r="6502" spans="2:3" x14ac:dyDescent="0.25">
      <c r="B6502" s="31">
        <v>33434</v>
      </c>
      <c r="C6502" s="33">
        <v>26.62</v>
      </c>
    </row>
    <row r="6503" spans="2:3" x14ac:dyDescent="0.25">
      <c r="B6503" s="31">
        <v>33431</v>
      </c>
      <c r="C6503" s="33">
        <v>23.75</v>
      </c>
    </row>
    <row r="6504" spans="2:3" x14ac:dyDescent="0.25">
      <c r="B6504" s="31">
        <v>33430</v>
      </c>
      <c r="C6504" s="33">
        <v>22.88</v>
      </c>
    </row>
    <row r="6505" spans="2:3" x14ac:dyDescent="0.25">
      <c r="B6505" s="31">
        <v>33429</v>
      </c>
      <c r="C6505" s="33">
        <v>22.88</v>
      </c>
    </row>
    <row r="6506" spans="2:3" x14ac:dyDescent="0.25">
      <c r="B6506" s="31">
        <v>33428</v>
      </c>
      <c r="C6506" s="33">
        <v>23</v>
      </c>
    </row>
    <row r="6507" spans="2:3" x14ac:dyDescent="0.25">
      <c r="B6507" s="31">
        <v>33427</v>
      </c>
      <c r="C6507" s="33">
        <v>21.62</v>
      </c>
    </row>
    <row r="6508" spans="2:3" x14ac:dyDescent="0.25">
      <c r="B6508" s="31">
        <v>33424</v>
      </c>
      <c r="C6508" s="33">
        <v>20.87</v>
      </c>
    </row>
    <row r="6509" spans="2:3" x14ac:dyDescent="0.25">
      <c r="B6509" s="31">
        <v>33422</v>
      </c>
      <c r="C6509" s="33">
        <v>20.62</v>
      </c>
    </row>
    <row r="6510" spans="2:3" x14ac:dyDescent="0.25">
      <c r="B6510" s="31">
        <v>33421</v>
      </c>
      <c r="C6510" s="33">
        <v>21.25</v>
      </c>
    </row>
    <row r="6511" spans="2:3" x14ac:dyDescent="0.25">
      <c r="B6511" s="31">
        <v>33420</v>
      </c>
      <c r="C6511" s="33">
        <v>21.5</v>
      </c>
    </row>
    <row r="6512" spans="2:3" x14ac:dyDescent="0.25">
      <c r="B6512" s="31">
        <v>33417</v>
      </c>
      <c r="C6512" s="33">
        <v>21.38</v>
      </c>
    </row>
    <row r="6513" spans="2:3" x14ac:dyDescent="0.25">
      <c r="B6513" s="31">
        <v>33416</v>
      </c>
      <c r="C6513" s="33">
        <v>22</v>
      </c>
    </row>
    <row r="6514" spans="2:3" x14ac:dyDescent="0.25">
      <c r="B6514" s="31">
        <v>33415</v>
      </c>
      <c r="C6514" s="33">
        <v>22.25</v>
      </c>
    </row>
    <row r="6515" spans="2:3" x14ac:dyDescent="0.25">
      <c r="B6515" s="31">
        <v>33414</v>
      </c>
      <c r="C6515" s="33">
        <v>21.13</v>
      </c>
    </row>
    <row r="6516" spans="2:3" x14ac:dyDescent="0.25">
      <c r="B6516" s="31">
        <v>33413</v>
      </c>
      <c r="C6516" s="33">
        <v>21.88</v>
      </c>
    </row>
    <row r="6517" spans="2:3" x14ac:dyDescent="0.25">
      <c r="B6517" s="31">
        <v>33410</v>
      </c>
      <c r="C6517" s="33">
        <v>22.12</v>
      </c>
    </row>
    <row r="6518" spans="2:3" x14ac:dyDescent="0.25">
      <c r="B6518" s="31">
        <v>33409</v>
      </c>
      <c r="C6518" s="33">
        <v>22</v>
      </c>
    </row>
    <row r="6519" spans="2:3" x14ac:dyDescent="0.25">
      <c r="B6519" s="31">
        <v>33408</v>
      </c>
      <c r="C6519" s="33">
        <v>22.25</v>
      </c>
    </row>
    <row r="6520" spans="2:3" x14ac:dyDescent="0.25">
      <c r="B6520" s="31">
        <v>33407</v>
      </c>
      <c r="C6520" s="33">
        <v>22.25</v>
      </c>
    </row>
    <row r="6521" spans="2:3" x14ac:dyDescent="0.25">
      <c r="B6521" s="31">
        <v>33406</v>
      </c>
      <c r="C6521" s="33">
        <v>22.63</v>
      </c>
    </row>
    <row r="6522" spans="2:3" x14ac:dyDescent="0.25">
      <c r="B6522" s="31">
        <v>33403</v>
      </c>
      <c r="C6522" s="33">
        <v>23.25</v>
      </c>
    </row>
    <row r="6523" spans="2:3" x14ac:dyDescent="0.25">
      <c r="B6523" s="31">
        <v>33402</v>
      </c>
      <c r="C6523" s="33">
        <v>23.38</v>
      </c>
    </row>
    <row r="6524" spans="2:3" x14ac:dyDescent="0.25">
      <c r="B6524" s="31">
        <v>33401</v>
      </c>
      <c r="C6524" s="33">
        <v>23.25</v>
      </c>
    </row>
    <row r="6525" spans="2:3" x14ac:dyDescent="0.25">
      <c r="B6525" s="31">
        <v>33400</v>
      </c>
      <c r="C6525" s="33">
        <v>24</v>
      </c>
    </row>
    <row r="6526" spans="2:3" x14ac:dyDescent="0.25">
      <c r="B6526" s="31">
        <v>33399</v>
      </c>
      <c r="C6526" s="33">
        <v>23</v>
      </c>
    </row>
    <row r="6527" spans="2:3" x14ac:dyDescent="0.25">
      <c r="B6527" s="31">
        <v>33396</v>
      </c>
      <c r="C6527" s="33">
        <v>24.25</v>
      </c>
    </row>
    <row r="6528" spans="2:3" x14ac:dyDescent="0.25">
      <c r="B6528" s="31">
        <v>33395</v>
      </c>
      <c r="C6528" s="33">
        <v>23.25</v>
      </c>
    </row>
    <row r="6529" spans="2:3" x14ac:dyDescent="0.25">
      <c r="B6529" s="31">
        <v>33394</v>
      </c>
      <c r="C6529" s="33">
        <v>23</v>
      </c>
    </row>
    <row r="6530" spans="2:3" x14ac:dyDescent="0.25">
      <c r="B6530" s="31">
        <v>33393</v>
      </c>
      <c r="C6530" s="33">
        <v>22</v>
      </c>
    </row>
    <row r="6531" spans="2:3" x14ac:dyDescent="0.25">
      <c r="B6531" s="31">
        <v>33392</v>
      </c>
      <c r="C6531" s="33">
        <v>21</v>
      </c>
    </row>
    <row r="6532" spans="2:3" x14ac:dyDescent="0.25">
      <c r="B6532" s="31">
        <v>33389</v>
      </c>
      <c r="C6532" s="33">
        <v>21.38</v>
      </c>
    </row>
    <row r="6533" spans="2:3" x14ac:dyDescent="0.25">
      <c r="B6533" s="31">
        <v>33388</v>
      </c>
      <c r="C6533" s="33">
        <v>21</v>
      </c>
    </row>
    <row r="6534" spans="2:3" x14ac:dyDescent="0.25">
      <c r="B6534" s="31">
        <v>33387</v>
      </c>
      <c r="C6534" s="33">
        <v>20.75</v>
      </c>
    </row>
    <row r="6535" spans="2:3" x14ac:dyDescent="0.25">
      <c r="B6535" s="31">
        <v>33386</v>
      </c>
      <c r="C6535" s="33">
        <v>21</v>
      </c>
    </row>
    <row r="6536" spans="2:3" x14ac:dyDescent="0.25">
      <c r="B6536" s="31">
        <v>33382</v>
      </c>
      <c r="C6536" s="33">
        <v>20.62</v>
      </c>
    </row>
    <row r="6537" spans="2:3" x14ac:dyDescent="0.25">
      <c r="B6537" s="31">
        <v>33381</v>
      </c>
      <c r="C6537" s="33">
        <v>20</v>
      </c>
    </row>
    <row r="6538" spans="2:3" x14ac:dyDescent="0.25">
      <c r="B6538" s="31">
        <v>33380</v>
      </c>
      <c r="C6538" s="33">
        <v>19.37</v>
      </c>
    </row>
    <row r="6539" spans="2:3" x14ac:dyDescent="0.25">
      <c r="B6539" s="31">
        <v>33379</v>
      </c>
      <c r="C6539" s="33">
        <v>18.88</v>
      </c>
    </row>
    <row r="6540" spans="2:3" x14ac:dyDescent="0.25">
      <c r="B6540" s="31">
        <v>33378</v>
      </c>
      <c r="C6540" s="33">
        <v>18.75</v>
      </c>
    </row>
    <row r="6541" spans="2:3" x14ac:dyDescent="0.25">
      <c r="B6541" s="31">
        <v>33375</v>
      </c>
      <c r="C6541" s="33">
        <v>18.62</v>
      </c>
    </row>
    <row r="6542" spans="2:3" x14ac:dyDescent="0.25">
      <c r="B6542" s="31">
        <v>33374</v>
      </c>
      <c r="C6542" s="33">
        <v>18.75</v>
      </c>
    </row>
    <row r="6543" spans="2:3" x14ac:dyDescent="0.25">
      <c r="B6543" s="31">
        <v>33373</v>
      </c>
      <c r="C6543" s="33">
        <v>18.5</v>
      </c>
    </row>
    <row r="6544" spans="2:3" x14ac:dyDescent="0.25">
      <c r="B6544" s="31">
        <v>33372</v>
      </c>
      <c r="C6544" s="33">
        <v>18.62</v>
      </c>
    </row>
    <row r="6545" spans="2:3" x14ac:dyDescent="0.25">
      <c r="B6545" s="31">
        <v>33371</v>
      </c>
      <c r="C6545" s="33">
        <v>19.5</v>
      </c>
    </row>
    <row r="6546" spans="2:3" x14ac:dyDescent="0.25">
      <c r="B6546" s="31">
        <v>33368</v>
      </c>
      <c r="C6546" s="33">
        <v>19.37</v>
      </c>
    </row>
    <row r="6547" spans="2:3" x14ac:dyDescent="0.25">
      <c r="B6547" s="31">
        <v>33367</v>
      </c>
      <c r="C6547" s="33">
        <v>20</v>
      </c>
    </row>
    <row r="6548" spans="2:3" x14ac:dyDescent="0.25">
      <c r="B6548" s="31">
        <v>33366</v>
      </c>
      <c r="C6548" s="33">
        <v>19.75</v>
      </c>
    </row>
    <row r="6549" spans="2:3" x14ac:dyDescent="0.25">
      <c r="B6549" s="31">
        <v>33365</v>
      </c>
      <c r="C6549" s="33">
        <v>19.63</v>
      </c>
    </row>
    <row r="6550" spans="2:3" x14ac:dyDescent="0.25">
      <c r="B6550" s="31">
        <v>33364</v>
      </c>
      <c r="C6550" s="33">
        <v>19.5</v>
      </c>
    </row>
    <row r="6551" spans="2:3" x14ac:dyDescent="0.25">
      <c r="B6551" s="31">
        <v>33361</v>
      </c>
      <c r="C6551" s="33">
        <v>19.88</v>
      </c>
    </row>
    <row r="6552" spans="2:3" x14ac:dyDescent="0.25">
      <c r="B6552" s="31">
        <v>33360</v>
      </c>
      <c r="C6552" s="33">
        <v>20.12</v>
      </c>
    </row>
    <row r="6553" spans="2:3" x14ac:dyDescent="0.25">
      <c r="B6553" s="31">
        <v>33359</v>
      </c>
      <c r="C6553" s="33">
        <v>20.38</v>
      </c>
    </row>
    <row r="6554" spans="2:3" x14ac:dyDescent="0.25">
      <c r="B6554" s="31">
        <v>33358</v>
      </c>
      <c r="C6554" s="33">
        <v>20.5</v>
      </c>
    </row>
    <row r="6555" spans="2:3" x14ac:dyDescent="0.25">
      <c r="B6555" s="31">
        <v>33357</v>
      </c>
      <c r="C6555" s="33">
        <v>20.87</v>
      </c>
    </row>
    <row r="6556" spans="2:3" x14ac:dyDescent="0.25">
      <c r="B6556" s="31">
        <v>33354</v>
      </c>
      <c r="C6556" s="33">
        <v>20.75</v>
      </c>
    </row>
    <row r="6557" spans="2:3" x14ac:dyDescent="0.25">
      <c r="B6557" s="31">
        <v>33353</v>
      </c>
      <c r="C6557" s="33">
        <v>21</v>
      </c>
    </row>
    <row r="6558" spans="2:3" x14ac:dyDescent="0.25">
      <c r="B6558" s="31">
        <v>33352</v>
      </c>
      <c r="C6558" s="33">
        <v>21</v>
      </c>
    </row>
    <row r="6559" spans="2:3" x14ac:dyDescent="0.25">
      <c r="B6559" s="31">
        <v>33351</v>
      </c>
      <c r="C6559" s="33">
        <v>21.13</v>
      </c>
    </row>
    <row r="6560" spans="2:3" x14ac:dyDescent="0.25">
      <c r="B6560" s="31">
        <v>33350</v>
      </c>
      <c r="C6560" s="33">
        <v>20.38</v>
      </c>
    </row>
    <row r="6561" spans="2:3" x14ac:dyDescent="0.25">
      <c r="B6561" s="31">
        <v>33347</v>
      </c>
      <c r="C6561" s="33">
        <v>21.13</v>
      </c>
    </row>
    <row r="6562" spans="2:3" x14ac:dyDescent="0.25">
      <c r="B6562" s="31">
        <v>33346</v>
      </c>
      <c r="C6562" s="33">
        <v>21.5</v>
      </c>
    </row>
    <row r="6563" spans="2:3" x14ac:dyDescent="0.25">
      <c r="B6563" s="31">
        <v>33345</v>
      </c>
      <c r="C6563" s="33">
        <v>22</v>
      </c>
    </row>
    <row r="6564" spans="2:3" x14ac:dyDescent="0.25">
      <c r="B6564" s="31">
        <v>33344</v>
      </c>
      <c r="C6564" s="33">
        <v>20.38</v>
      </c>
    </row>
    <row r="6565" spans="2:3" x14ac:dyDescent="0.25">
      <c r="B6565" s="31">
        <v>33343</v>
      </c>
      <c r="C6565" s="33">
        <v>19.63</v>
      </c>
    </row>
    <row r="6566" spans="2:3" x14ac:dyDescent="0.25">
      <c r="B6566" s="31">
        <v>33340</v>
      </c>
      <c r="C6566" s="33">
        <v>18.75</v>
      </c>
    </row>
    <row r="6567" spans="2:3" x14ac:dyDescent="0.25">
      <c r="B6567" s="31">
        <v>33339</v>
      </c>
      <c r="C6567" s="33">
        <v>18.88</v>
      </c>
    </row>
    <row r="6568" spans="2:3" x14ac:dyDescent="0.25">
      <c r="B6568" s="31">
        <v>33338</v>
      </c>
      <c r="C6568" s="33">
        <v>18.25</v>
      </c>
    </row>
    <row r="6569" spans="2:3" x14ac:dyDescent="0.25">
      <c r="B6569" s="31">
        <v>33337</v>
      </c>
      <c r="C6569" s="33">
        <v>18.5</v>
      </c>
    </row>
    <row r="6570" spans="2:3" x14ac:dyDescent="0.25">
      <c r="B6570" s="31">
        <v>33336</v>
      </c>
      <c r="C6570" s="33">
        <v>19.25</v>
      </c>
    </row>
    <row r="6571" spans="2:3" x14ac:dyDescent="0.25">
      <c r="B6571" s="31">
        <v>33333</v>
      </c>
      <c r="C6571" s="33">
        <v>19.12</v>
      </c>
    </row>
    <row r="6572" spans="2:3" x14ac:dyDescent="0.25">
      <c r="B6572" s="31">
        <v>33332</v>
      </c>
      <c r="C6572" s="33">
        <v>19.12</v>
      </c>
    </row>
    <row r="6573" spans="2:3" x14ac:dyDescent="0.25">
      <c r="B6573" s="31">
        <v>33331</v>
      </c>
      <c r="C6573" s="33">
        <v>18.62</v>
      </c>
    </row>
    <row r="6574" spans="2:3" x14ac:dyDescent="0.25">
      <c r="B6574" s="31">
        <v>33330</v>
      </c>
      <c r="C6574" s="33">
        <v>17.62</v>
      </c>
    </row>
    <row r="6575" spans="2:3" x14ac:dyDescent="0.25">
      <c r="B6575" s="31">
        <v>33329</v>
      </c>
      <c r="C6575" s="33">
        <v>16.5</v>
      </c>
    </row>
    <row r="6576" spans="2:3" x14ac:dyDescent="0.25">
      <c r="B6576" s="31">
        <v>33325</v>
      </c>
      <c r="C6576" s="33">
        <v>17.38</v>
      </c>
    </row>
    <row r="6577" spans="2:3" x14ac:dyDescent="0.25">
      <c r="B6577" s="31">
        <v>33324</v>
      </c>
      <c r="C6577" s="33">
        <v>17.12</v>
      </c>
    </row>
    <row r="6578" spans="2:3" x14ac:dyDescent="0.25">
      <c r="B6578" s="31">
        <v>33323</v>
      </c>
      <c r="C6578" s="33">
        <v>17</v>
      </c>
    </row>
    <row r="6579" spans="2:3" x14ac:dyDescent="0.25">
      <c r="B6579" s="31">
        <v>33322</v>
      </c>
      <c r="C6579" s="33">
        <v>16</v>
      </c>
    </row>
    <row r="6580" spans="2:3" x14ac:dyDescent="0.25">
      <c r="B6580" s="31">
        <v>33319</v>
      </c>
      <c r="C6580" s="33">
        <v>15.38</v>
      </c>
    </row>
    <row r="6581" spans="2:3" x14ac:dyDescent="0.25">
      <c r="B6581" s="31">
        <v>33318</v>
      </c>
      <c r="C6581" s="33">
        <v>16</v>
      </c>
    </row>
    <row r="6582" spans="2:3" x14ac:dyDescent="0.25">
      <c r="B6582" s="31">
        <v>33317</v>
      </c>
      <c r="C6582" s="33">
        <v>16.63</v>
      </c>
    </row>
    <row r="6583" spans="2:3" x14ac:dyDescent="0.25">
      <c r="B6583" s="31">
        <v>33316</v>
      </c>
      <c r="C6583" s="33">
        <v>17.25</v>
      </c>
    </row>
    <row r="6584" spans="2:3" x14ac:dyDescent="0.25">
      <c r="B6584" s="31">
        <v>33315</v>
      </c>
      <c r="C6584" s="33">
        <v>17.38</v>
      </c>
    </row>
    <row r="6585" spans="2:3" x14ac:dyDescent="0.25">
      <c r="B6585" s="31">
        <v>33312</v>
      </c>
      <c r="C6585" s="33">
        <v>17.25</v>
      </c>
    </row>
    <row r="6586" spans="2:3" x14ac:dyDescent="0.25">
      <c r="B6586" s="31">
        <v>33311</v>
      </c>
      <c r="C6586" s="33">
        <v>17.38</v>
      </c>
    </row>
    <row r="6587" spans="2:3" x14ac:dyDescent="0.25">
      <c r="B6587" s="31">
        <v>33310</v>
      </c>
      <c r="C6587" s="33">
        <v>17.5</v>
      </c>
    </row>
    <row r="6588" spans="2:3" x14ac:dyDescent="0.25">
      <c r="B6588" s="31">
        <v>33309</v>
      </c>
      <c r="C6588" s="33">
        <v>17.25</v>
      </c>
    </row>
    <row r="6589" spans="2:3" x14ac:dyDescent="0.25">
      <c r="B6589" s="31">
        <v>33308</v>
      </c>
      <c r="C6589" s="33">
        <v>17.87</v>
      </c>
    </row>
    <row r="6590" spans="2:3" x14ac:dyDescent="0.25">
      <c r="B6590" s="31">
        <v>33305</v>
      </c>
      <c r="C6590" s="33">
        <v>17.75</v>
      </c>
    </row>
    <row r="6591" spans="2:3" x14ac:dyDescent="0.25">
      <c r="B6591" s="31">
        <v>33304</v>
      </c>
      <c r="C6591" s="33">
        <v>18</v>
      </c>
    </row>
    <row r="6592" spans="2:3" x14ac:dyDescent="0.25">
      <c r="B6592" s="31">
        <v>33303</v>
      </c>
      <c r="C6592" s="33">
        <v>18</v>
      </c>
    </row>
    <row r="6593" spans="2:3" x14ac:dyDescent="0.25">
      <c r="B6593" s="31">
        <v>33302</v>
      </c>
      <c r="C6593" s="33">
        <v>17.75</v>
      </c>
    </row>
    <row r="6594" spans="2:3" x14ac:dyDescent="0.25">
      <c r="B6594" s="31">
        <v>33301</v>
      </c>
      <c r="C6594" s="33">
        <v>17.12</v>
      </c>
    </row>
    <row r="6595" spans="2:3" x14ac:dyDescent="0.25">
      <c r="B6595" s="31">
        <v>33298</v>
      </c>
      <c r="C6595" s="33">
        <v>17.25</v>
      </c>
    </row>
    <row r="6596" spans="2:3" x14ac:dyDescent="0.25">
      <c r="B6596" s="31">
        <v>33297</v>
      </c>
      <c r="C6596" s="33">
        <v>16.5</v>
      </c>
    </row>
    <row r="6597" spans="2:3" x14ac:dyDescent="0.25">
      <c r="B6597" s="31">
        <v>33296</v>
      </c>
      <c r="C6597" s="33">
        <v>16.63</v>
      </c>
    </row>
    <row r="6598" spans="2:3" x14ac:dyDescent="0.25">
      <c r="B6598" s="31">
        <v>33295</v>
      </c>
      <c r="C6598" s="33">
        <v>16.5</v>
      </c>
    </row>
    <row r="6599" spans="2:3" x14ac:dyDescent="0.25">
      <c r="B6599" s="31">
        <v>33294</v>
      </c>
      <c r="C6599" s="33">
        <v>16.5</v>
      </c>
    </row>
    <row r="6600" spans="2:3" x14ac:dyDescent="0.25">
      <c r="B6600" s="31">
        <v>33291</v>
      </c>
      <c r="C6600" s="33">
        <v>16.5</v>
      </c>
    </row>
    <row r="6601" spans="2:3" x14ac:dyDescent="0.25">
      <c r="B6601" s="31">
        <v>33290</v>
      </c>
      <c r="C6601" s="33">
        <v>16</v>
      </c>
    </row>
    <row r="6602" spans="2:3" x14ac:dyDescent="0.25">
      <c r="B6602" s="31">
        <v>33289</v>
      </c>
      <c r="C6602" s="33">
        <v>16.25</v>
      </c>
    </row>
    <row r="6603" spans="2:3" x14ac:dyDescent="0.25">
      <c r="B6603" s="31">
        <v>33288</v>
      </c>
      <c r="C6603" s="33">
        <v>17</v>
      </c>
    </row>
    <row r="6604" spans="2:3" x14ac:dyDescent="0.25">
      <c r="B6604" s="31">
        <v>33284</v>
      </c>
      <c r="C6604" s="33">
        <v>17.38</v>
      </c>
    </row>
    <row r="6605" spans="2:3" x14ac:dyDescent="0.25">
      <c r="B6605" s="31">
        <v>33283</v>
      </c>
      <c r="C6605" s="33">
        <v>17</v>
      </c>
    </row>
    <row r="6606" spans="2:3" x14ac:dyDescent="0.25">
      <c r="B6606" s="31">
        <v>33282</v>
      </c>
      <c r="C6606" s="33">
        <v>17.75</v>
      </c>
    </row>
    <row r="6607" spans="2:3" x14ac:dyDescent="0.25">
      <c r="B6607" s="31">
        <v>33281</v>
      </c>
      <c r="C6607" s="33">
        <v>17.12</v>
      </c>
    </row>
    <row r="6608" spans="2:3" x14ac:dyDescent="0.25">
      <c r="B6608" s="31">
        <v>33280</v>
      </c>
      <c r="C6608" s="33">
        <v>17.38</v>
      </c>
    </row>
    <row r="6609" spans="2:3" x14ac:dyDescent="0.25">
      <c r="B6609" s="31">
        <v>33277</v>
      </c>
      <c r="C6609" s="33">
        <v>15.88</v>
      </c>
    </row>
    <row r="6610" spans="2:3" x14ac:dyDescent="0.25">
      <c r="B6610" s="31">
        <v>33276</v>
      </c>
      <c r="C6610" s="33">
        <v>15.5</v>
      </c>
    </row>
    <row r="6611" spans="2:3" x14ac:dyDescent="0.25">
      <c r="B6611" s="31">
        <v>33275</v>
      </c>
      <c r="C6611" s="33">
        <v>15.38</v>
      </c>
    </row>
    <row r="6612" spans="2:3" x14ac:dyDescent="0.25">
      <c r="B6612" s="31">
        <v>33274</v>
      </c>
      <c r="C6612" s="33">
        <v>15.38</v>
      </c>
    </row>
    <row r="6613" spans="2:3" x14ac:dyDescent="0.25">
      <c r="B6613" s="31">
        <v>33273</v>
      </c>
      <c r="C6613" s="33">
        <v>15.5</v>
      </c>
    </row>
    <row r="6614" spans="2:3" x14ac:dyDescent="0.25">
      <c r="B6614" s="31">
        <v>33270</v>
      </c>
      <c r="C6614" s="33">
        <v>13.63</v>
      </c>
    </row>
    <row r="6615" spans="2:3" x14ac:dyDescent="0.25">
      <c r="B6615" s="31">
        <v>33269</v>
      </c>
      <c r="C6615" s="33">
        <v>13.12</v>
      </c>
    </row>
    <row r="6616" spans="2:3" x14ac:dyDescent="0.25">
      <c r="B6616" s="31">
        <v>33268</v>
      </c>
      <c r="C6616" s="33">
        <v>13</v>
      </c>
    </row>
    <row r="6617" spans="2:3" x14ac:dyDescent="0.25">
      <c r="B6617" s="31">
        <v>33267</v>
      </c>
      <c r="C6617" s="33">
        <v>13.37</v>
      </c>
    </row>
    <row r="6618" spans="2:3" x14ac:dyDescent="0.25">
      <c r="B6618" s="31">
        <v>33266</v>
      </c>
      <c r="C6618" s="33">
        <v>13.25</v>
      </c>
    </row>
    <row r="6619" spans="2:3" x14ac:dyDescent="0.25">
      <c r="B6619" s="31">
        <v>33263</v>
      </c>
      <c r="C6619" s="33">
        <v>13.25</v>
      </c>
    </row>
    <row r="6620" spans="2:3" x14ac:dyDescent="0.25">
      <c r="B6620" s="31">
        <v>33262</v>
      </c>
      <c r="C6620" s="33">
        <v>12.5</v>
      </c>
    </row>
    <row r="6621" spans="2:3" x14ac:dyDescent="0.25">
      <c r="B6621" s="31">
        <v>33261</v>
      </c>
      <c r="C6621" s="33">
        <v>12.62</v>
      </c>
    </row>
    <row r="6622" spans="2:3" x14ac:dyDescent="0.25">
      <c r="B6622" s="31">
        <v>33260</v>
      </c>
      <c r="C6622" s="33">
        <v>12.5</v>
      </c>
    </row>
    <row r="6623" spans="2:3" x14ac:dyDescent="0.25">
      <c r="B6623" s="31">
        <v>33259</v>
      </c>
      <c r="C6623" s="33">
        <v>11.75</v>
      </c>
    </row>
    <row r="6624" spans="2:3" x14ac:dyDescent="0.25">
      <c r="B6624" s="31">
        <v>33256</v>
      </c>
      <c r="C6624" s="33">
        <v>11.12</v>
      </c>
    </row>
    <row r="6625" spans="2:3" x14ac:dyDescent="0.25">
      <c r="B6625" s="31">
        <v>33255</v>
      </c>
      <c r="C6625" s="33">
        <v>11</v>
      </c>
    </row>
    <row r="6626" spans="2:3" x14ac:dyDescent="0.25">
      <c r="B6626" s="31">
        <v>33254</v>
      </c>
      <c r="C6626" s="33">
        <v>11</v>
      </c>
    </row>
    <row r="6627" spans="2:3" x14ac:dyDescent="0.25">
      <c r="B6627" s="31">
        <v>33253</v>
      </c>
      <c r="C6627" s="33">
        <v>10.88</v>
      </c>
    </row>
    <row r="6628" spans="2:3" x14ac:dyDescent="0.25">
      <c r="B6628" s="31">
        <v>33252</v>
      </c>
      <c r="C6628" s="33">
        <v>10.63</v>
      </c>
    </row>
    <row r="6629" spans="2:3" x14ac:dyDescent="0.25">
      <c r="B6629" s="31">
        <v>33249</v>
      </c>
      <c r="C6629" s="33">
        <v>11</v>
      </c>
    </row>
    <row r="6630" spans="2:3" x14ac:dyDescent="0.25">
      <c r="B6630" s="31">
        <v>33248</v>
      </c>
      <c r="C6630" s="33">
        <v>10.75</v>
      </c>
    </row>
    <row r="6631" spans="2:3" x14ac:dyDescent="0.25">
      <c r="B6631" s="31">
        <v>33247</v>
      </c>
      <c r="C6631" s="33">
        <v>10.5</v>
      </c>
    </row>
    <row r="6632" spans="2:3" x14ac:dyDescent="0.25">
      <c r="B6632" s="31">
        <v>33246</v>
      </c>
      <c r="C6632" s="33">
        <v>10.88</v>
      </c>
    </row>
    <row r="6633" spans="2:3" x14ac:dyDescent="0.25">
      <c r="B6633" s="31">
        <v>33245</v>
      </c>
      <c r="C6633" s="33">
        <v>10.88</v>
      </c>
    </row>
    <row r="6634" spans="2:3" x14ac:dyDescent="0.25">
      <c r="B6634" s="31">
        <v>33242</v>
      </c>
      <c r="C6634" s="33">
        <v>11.38</v>
      </c>
    </row>
    <row r="6635" spans="2:3" x14ac:dyDescent="0.25">
      <c r="B6635" s="31">
        <v>33241</v>
      </c>
      <c r="C6635" s="33">
        <v>11.25</v>
      </c>
    </row>
    <row r="6636" spans="2:3" x14ac:dyDescent="0.25">
      <c r="B6636" s="31">
        <v>33240</v>
      </c>
      <c r="C6636" s="33">
        <v>11.25</v>
      </c>
    </row>
    <row r="6637" spans="2:3" x14ac:dyDescent="0.25">
      <c r="B6637" s="31">
        <v>33238</v>
      </c>
      <c r="C6637" s="33">
        <v>10.75</v>
      </c>
    </row>
    <row r="6638" spans="2:3" x14ac:dyDescent="0.25">
      <c r="B6638" s="31">
        <v>33235</v>
      </c>
      <c r="C6638" s="33">
        <v>10.88</v>
      </c>
    </row>
    <row r="6639" spans="2:3" x14ac:dyDescent="0.25">
      <c r="B6639" s="31">
        <v>33234</v>
      </c>
      <c r="C6639" s="33">
        <v>11.12</v>
      </c>
    </row>
    <row r="6640" spans="2:3" x14ac:dyDescent="0.25">
      <c r="B6640" s="31">
        <v>33233</v>
      </c>
      <c r="C6640" s="33">
        <v>11.38</v>
      </c>
    </row>
    <row r="6641" spans="2:3" x14ac:dyDescent="0.25">
      <c r="B6641" s="31">
        <v>33231</v>
      </c>
      <c r="C6641" s="33">
        <v>11.25</v>
      </c>
    </row>
    <row r="6642" spans="2:3" x14ac:dyDescent="0.25">
      <c r="B6642" s="31">
        <v>33228</v>
      </c>
      <c r="C6642" s="33">
        <v>11.38</v>
      </c>
    </row>
    <row r="6643" spans="2:3" x14ac:dyDescent="0.25">
      <c r="B6643" s="31">
        <v>33227</v>
      </c>
      <c r="C6643" s="33">
        <v>11.87</v>
      </c>
    </row>
    <row r="6644" spans="2:3" x14ac:dyDescent="0.25">
      <c r="B6644" s="31">
        <v>33226</v>
      </c>
      <c r="C6644" s="33">
        <v>11.75</v>
      </c>
    </row>
    <row r="6645" spans="2:3" x14ac:dyDescent="0.25">
      <c r="B6645" s="31">
        <v>33225</v>
      </c>
      <c r="C6645" s="33">
        <v>11.62</v>
      </c>
    </row>
    <row r="6646" spans="2:3" x14ac:dyDescent="0.25">
      <c r="B6646" s="31">
        <v>33224</v>
      </c>
      <c r="C6646" s="33">
        <v>11</v>
      </c>
    </row>
    <row r="6647" spans="2:3" x14ac:dyDescent="0.25">
      <c r="B6647" s="31">
        <v>33221</v>
      </c>
      <c r="C6647" s="33">
        <v>11.87</v>
      </c>
    </row>
    <row r="6648" spans="2:3" x14ac:dyDescent="0.25">
      <c r="B6648" s="31">
        <v>33220</v>
      </c>
      <c r="C6648" s="33">
        <v>12.38</v>
      </c>
    </row>
    <row r="6649" spans="2:3" x14ac:dyDescent="0.25">
      <c r="B6649" s="31">
        <v>33219</v>
      </c>
      <c r="C6649" s="33">
        <v>12.75</v>
      </c>
    </row>
    <row r="6650" spans="2:3" x14ac:dyDescent="0.25">
      <c r="B6650" s="31">
        <v>33218</v>
      </c>
      <c r="C6650" s="33">
        <v>12.62</v>
      </c>
    </row>
    <row r="6651" spans="2:3" x14ac:dyDescent="0.25">
      <c r="B6651" s="31">
        <v>33217</v>
      </c>
      <c r="C6651" s="33">
        <v>12.88</v>
      </c>
    </row>
    <row r="6652" spans="2:3" x14ac:dyDescent="0.25">
      <c r="B6652" s="31">
        <v>33214</v>
      </c>
      <c r="C6652" s="33">
        <v>13.25</v>
      </c>
    </row>
    <row r="6653" spans="2:3" x14ac:dyDescent="0.25">
      <c r="B6653" s="31">
        <v>33213</v>
      </c>
      <c r="C6653" s="33">
        <v>13.25</v>
      </c>
    </row>
    <row r="6654" spans="2:3" x14ac:dyDescent="0.25">
      <c r="B6654" s="31">
        <v>33212</v>
      </c>
      <c r="C6654" s="33">
        <v>13.5</v>
      </c>
    </row>
    <row r="6655" spans="2:3" x14ac:dyDescent="0.25">
      <c r="B6655" s="31">
        <v>33211</v>
      </c>
      <c r="C6655" s="33">
        <v>12.5</v>
      </c>
    </row>
    <row r="6656" spans="2:3" x14ac:dyDescent="0.25">
      <c r="B6656" s="31">
        <v>33210</v>
      </c>
      <c r="C6656" s="33">
        <v>12</v>
      </c>
    </row>
    <row r="6657" spans="2:3" x14ac:dyDescent="0.25">
      <c r="B6657" s="31">
        <v>33207</v>
      </c>
      <c r="C6657" s="33">
        <v>11.38</v>
      </c>
    </row>
    <row r="6658" spans="2:3" x14ac:dyDescent="0.25">
      <c r="B6658" s="31">
        <v>33206</v>
      </c>
      <c r="C6658" s="33">
        <v>11</v>
      </c>
    </row>
    <row r="6659" spans="2:3" x14ac:dyDescent="0.25">
      <c r="B6659" s="31">
        <v>33205</v>
      </c>
      <c r="C6659" s="33">
        <v>11.38</v>
      </c>
    </row>
    <row r="6660" spans="2:3" x14ac:dyDescent="0.25">
      <c r="B6660" s="31">
        <v>33204</v>
      </c>
      <c r="C6660" s="33">
        <v>11.75</v>
      </c>
    </row>
    <row r="6661" spans="2:3" x14ac:dyDescent="0.25">
      <c r="B6661" s="31">
        <v>33203</v>
      </c>
      <c r="C6661" s="33">
        <v>11.75</v>
      </c>
    </row>
    <row r="6662" spans="2:3" x14ac:dyDescent="0.25">
      <c r="B6662" s="31">
        <v>33200</v>
      </c>
      <c r="C6662" s="33">
        <v>11.38</v>
      </c>
    </row>
    <row r="6663" spans="2:3" x14ac:dyDescent="0.25">
      <c r="B6663" s="31">
        <v>33198</v>
      </c>
      <c r="C6663" s="33">
        <v>11.62</v>
      </c>
    </row>
    <row r="6664" spans="2:3" x14ac:dyDescent="0.25">
      <c r="B6664" s="31">
        <v>33197</v>
      </c>
      <c r="C6664" s="33">
        <v>11.75</v>
      </c>
    </row>
    <row r="6665" spans="2:3" x14ac:dyDescent="0.25">
      <c r="B6665" s="31">
        <v>33196</v>
      </c>
      <c r="C6665" s="33">
        <v>12.5</v>
      </c>
    </row>
    <row r="6666" spans="2:3" x14ac:dyDescent="0.25">
      <c r="B6666" s="31">
        <v>33193</v>
      </c>
      <c r="C6666" s="33">
        <v>12.25</v>
      </c>
    </row>
    <row r="6667" spans="2:3" x14ac:dyDescent="0.25">
      <c r="B6667" s="31">
        <v>33192</v>
      </c>
      <c r="C6667" s="33">
        <v>12</v>
      </c>
    </row>
    <row r="6668" spans="2:3" x14ac:dyDescent="0.25">
      <c r="B6668" s="31">
        <v>33191</v>
      </c>
      <c r="C6668" s="33">
        <v>12.38</v>
      </c>
    </row>
    <row r="6669" spans="2:3" x14ac:dyDescent="0.25">
      <c r="B6669" s="31">
        <v>33190</v>
      </c>
      <c r="C6669" s="33">
        <v>11.75</v>
      </c>
    </row>
    <row r="6670" spans="2:3" x14ac:dyDescent="0.25">
      <c r="B6670" s="31">
        <v>33189</v>
      </c>
      <c r="C6670" s="33">
        <v>12</v>
      </c>
    </row>
    <row r="6671" spans="2:3" x14ac:dyDescent="0.25">
      <c r="B6671" s="31">
        <v>33186</v>
      </c>
      <c r="C6671" s="33">
        <v>11.12</v>
      </c>
    </row>
    <row r="6672" spans="2:3" x14ac:dyDescent="0.25">
      <c r="B6672" s="31">
        <v>33185</v>
      </c>
      <c r="C6672" s="33">
        <v>11.25</v>
      </c>
    </row>
    <row r="6673" spans="2:3" x14ac:dyDescent="0.25">
      <c r="B6673" s="31">
        <v>33184</v>
      </c>
      <c r="C6673" s="33">
        <v>10.75</v>
      </c>
    </row>
    <row r="6674" spans="2:3" x14ac:dyDescent="0.25">
      <c r="B6674" s="31">
        <v>33183</v>
      </c>
      <c r="C6674" s="33">
        <v>11.12</v>
      </c>
    </row>
    <row r="6675" spans="2:3" x14ac:dyDescent="0.25">
      <c r="B6675" s="31">
        <v>33182</v>
      </c>
      <c r="C6675" s="33">
        <v>11.5</v>
      </c>
    </row>
    <row r="6676" spans="2:3" x14ac:dyDescent="0.25">
      <c r="B6676" s="31">
        <v>33179</v>
      </c>
      <c r="C6676" s="33">
        <v>11.62</v>
      </c>
    </row>
    <row r="6677" spans="2:3" x14ac:dyDescent="0.25">
      <c r="B6677" s="31">
        <v>33178</v>
      </c>
      <c r="C6677" s="33">
        <v>10.88</v>
      </c>
    </row>
    <row r="6678" spans="2:3" x14ac:dyDescent="0.25">
      <c r="B6678" s="31">
        <v>33177</v>
      </c>
      <c r="C6678" s="33">
        <v>10.119999999999999</v>
      </c>
    </row>
    <row r="6679" spans="2:3" x14ac:dyDescent="0.25">
      <c r="B6679" s="31">
        <v>33176</v>
      </c>
      <c r="C6679" s="33">
        <v>10.88</v>
      </c>
    </row>
    <row r="6680" spans="2:3" x14ac:dyDescent="0.25">
      <c r="B6680" s="31">
        <v>33175</v>
      </c>
      <c r="C6680" s="33">
        <v>10.63</v>
      </c>
    </row>
    <row r="6681" spans="2:3" x14ac:dyDescent="0.25">
      <c r="B6681" s="31">
        <v>33172</v>
      </c>
      <c r="C6681" s="33">
        <v>11.25</v>
      </c>
    </row>
    <row r="6682" spans="2:3" x14ac:dyDescent="0.25">
      <c r="B6682" s="31">
        <v>33171</v>
      </c>
      <c r="C6682" s="33">
        <v>12.25</v>
      </c>
    </row>
    <row r="6683" spans="2:3" x14ac:dyDescent="0.25">
      <c r="B6683" s="31">
        <v>33170</v>
      </c>
      <c r="C6683" s="33">
        <v>12.25</v>
      </c>
    </row>
    <row r="6684" spans="2:3" x14ac:dyDescent="0.25">
      <c r="B6684" s="31">
        <v>33169</v>
      </c>
      <c r="C6684" s="33">
        <v>12.62</v>
      </c>
    </row>
    <row r="6685" spans="2:3" x14ac:dyDescent="0.25">
      <c r="B6685" s="31">
        <v>33168</v>
      </c>
      <c r="C6685" s="33">
        <v>12.75</v>
      </c>
    </row>
    <row r="6686" spans="2:3" x14ac:dyDescent="0.25">
      <c r="B6686" s="31">
        <v>33165</v>
      </c>
      <c r="C6686" s="33">
        <v>12.75</v>
      </c>
    </row>
    <row r="6687" spans="2:3" x14ac:dyDescent="0.25">
      <c r="B6687" s="31">
        <v>33164</v>
      </c>
      <c r="C6687" s="33">
        <v>12.5</v>
      </c>
    </row>
    <row r="6688" spans="2:3" x14ac:dyDescent="0.25">
      <c r="B6688" s="31">
        <v>33163</v>
      </c>
      <c r="C6688" s="33">
        <v>12.5</v>
      </c>
    </row>
    <row r="6689" spans="2:3" x14ac:dyDescent="0.25">
      <c r="B6689" s="31">
        <v>33162</v>
      </c>
      <c r="C6689" s="33">
        <v>12.88</v>
      </c>
    </row>
    <row r="6690" spans="2:3" x14ac:dyDescent="0.25">
      <c r="B6690" s="31">
        <v>33161</v>
      </c>
      <c r="C6690" s="33">
        <v>12.88</v>
      </c>
    </row>
    <row r="6691" spans="2:3" x14ac:dyDescent="0.25">
      <c r="B6691" s="31">
        <v>33158</v>
      </c>
      <c r="C6691" s="33">
        <v>12.62</v>
      </c>
    </row>
    <row r="6692" spans="2:3" x14ac:dyDescent="0.25">
      <c r="B6692" s="31">
        <v>33157</v>
      </c>
      <c r="C6692" s="33">
        <v>13.25</v>
      </c>
    </row>
    <row r="6693" spans="2:3" x14ac:dyDescent="0.25">
      <c r="B6693" s="31">
        <v>33156</v>
      </c>
      <c r="C6693" s="33">
        <v>15</v>
      </c>
    </row>
    <row r="6694" spans="2:3" x14ac:dyDescent="0.25">
      <c r="B6694" s="31">
        <v>33155</v>
      </c>
      <c r="C6694" s="33">
        <v>15.38</v>
      </c>
    </row>
    <row r="6695" spans="2:3" x14ac:dyDescent="0.25">
      <c r="B6695" s="31">
        <v>33154</v>
      </c>
      <c r="C6695" s="33">
        <v>15.62</v>
      </c>
    </row>
    <row r="6696" spans="2:3" x14ac:dyDescent="0.25">
      <c r="B6696" s="31">
        <v>33151</v>
      </c>
      <c r="C6696" s="33">
        <v>15.75</v>
      </c>
    </row>
    <row r="6697" spans="2:3" x14ac:dyDescent="0.25">
      <c r="B6697" s="31">
        <v>33150</v>
      </c>
      <c r="C6697" s="33">
        <v>15.13</v>
      </c>
    </row>
    <row r="6698" spans="2:3" x14ac:dyDescent="0.25">
      <c r="B6698" s="31">
        <v>33149</v>
      </c>
      <c r="C6698" s="33">
        <v>14.75</v>
      </c>
    </row>
    <row r="6699" spans="2:3" x14ac:dyDescent="0.25">
      <c r="B6699" s="31">
        <v>33148</v>
      </c>
      <c r="C6699" s="33">
        <v>15.5</v>
      </c>
    </row>
    <row r="6700" spans="2:3" x14ac:dyDescent="0.25">
      <c r="B6700" s="31">
        <v>33147</v>
      </c>
      <c r="C6700" s="33">
        <v>15.5</v>
      </c>
    </row>
    <row r="6701" spans="2:3" x14ac:dyDescent="0.25">
      <c r="B6701" s="31">
        <v>33144</v>
      </c>
      <c r="C6701" s="33">
        <v>15.5</v>
      </c>
    </row>
    <row r="6702" spans="2:3" x14ac:dyDescent="0.25">
      <c r="B6702" s="31">
        <v>33143</v>
      </c>
      <c r="C6702" s="33">
        <v>14.12</v>
      </c>
    </row>
    <row r="6703" spans="2:3" x14ac:dyDescent="0.25">
      <c r="B6703" s="31">
        <v>33142</v>
      </c>
      <c r="C6703" s="33">
        <v>15</v>
      </c>
    </row>
    <row r="6704" spans="2:3" x14ac:dyDescent="0.25">
      <c r="B6704" s="31">
        <v>33141</v>
      </c>
      <c r="C6704" s="33">
        <v>15.75</v>
      </c>
    </row>
    <row r="6705" spans="2:3" x14ac:dyDescent="0.25">
      <c r="B6705" s="31">
        <v>33140</v>
      </c>
      <c r="C6705" s="33">
        <v>15.13</v>
      </c>
    </row>
    <row r="6706" spans="2:3" x14ac:dyDescent="0.25">
      <c r="B6706" s="31">
        <v>33137</v>
      </c>
      <c r="C6706" s="33">
        <v>17</v>
      </c>
    </row>
    <row r="6707" spans="2:3" x14ac:dyDescent="0.25">
      <c r="B6707" s="31">
        <v>33136</v>
      </c>
      <c r="C6707" s="33">
        <v>17.75</v>
      </c>
    </row>
    <row r="6708" spans="2:3" x14ac:dyDescent="0.25">
      <c r="B6708" s="31">
        <v>33135</v>
      </c>
      <c r="C6708" s="33">
        <v>18.62</v>
      </c>
    </row>
    <row r="6709" spans="2:3" x14ac:dyDescent="0.25">
      <c r="B6709" s="31">
        <v>33134</v>
      </c>
      <c r="C6709" s="33">
        <v>19.5</v>
      </c>
    </row>
    <row r="6710" spans="2:3" x14ac:dyDescent="0.25">
      <c r="B6710" s="31">
        <v>33133</v>
      </c>
      <c r="C6710" s="33">
        <v>19.5</v>
      </c>
    </row>
    <row r="6711" spans="2:3" x14ac:dyDescent="0.25">
      <c r="B6711" s="31">
        <v>33130</v>
      </c>
      <c r="C6711" s="33">
        <v>20.25</v>
      </c>
    </row>
    <row r="6712" spans="2:3" x14ac:dyDescent="0.25">
      <c r="B6712" s="31">
        <v>33129</v>
      </c>
      <c r="C6712" s="33">
        <v>20.87</v>
      </c>
    </row>
    <row r="6713" spans="2:3" x14ac:dyDescent="0.25">
      <c r="B6713" s="31">
        <v>33128</v>
      </c>
      <c r="C6713" s="33">
        <v>21.38</v>
      </c>
    </row>
    <row r="6714" spans="2:3" x14ac:dyDescent="0.25">
      <c r="B6714" s="31">
        <v>33127</v>
      </c>
      <c r="C6714" s="33">
        <v>21.5</v>
      </c>
    </row>
    <row r="6715" spans="2:3" x14ac:dyDescent="0.25">
      <c r="B6715" s="31">
        <v>33126</v>
      </c>
      <c r="C6715" s="33">
        <v>21.88</v>
      </c>
    </row>
    <row r="6716" spans="2:3" x14ac:dyDescent="0.25">
      <c r="B6716" s="31">
        <v>33123</v>
      </c>
      <c r="C6716" s="33">
        <v>22.88</v>
      </c>
    </row>
    <row r="6717" spans="2:3" x14ac:dyDescent="0.25">
      <c r="B6717" s="31">
        <v>33122</v>
      </c>
      <c r="C6717" s="33">
        <v>22.25</v>
      </c>
    </row>
    <row r="6718" spans="2:3" x14ac:dyDescent="0.25">
      <c r="B6718" s="31">
        <v>33121</v>
      </c>
      <c r="C6718" s="33">
        <v>22.5</v>
      </c>
    </row>
    <row r="6719" spans="2:3" x14ac:dyDescent="0.25">
      <c r="B6719" s="31">
        <v>33120</v>
      </c>
      <c r="C6719" s="33">
        <v>22</v>
      </c>
    </row>
    <row r="6720" spans="2:3" x14ac:dyDescent="0.25">
      <c r="B6720" s="31">
        <v>33116</v>
      </c>
      <c r="C6720" s="33">
        <v>21.62</v>
      </c>
    </row>
    <row r="6721" spans="2:3" x14ac:dyDescent="0.25">
      <c r="B6721" s="31">
        <v>33115</v>
      </c>
      <c r="C6721" s="33">
        <v>21.13</v>
      </c>
    </row>
    <row r="6722" spans="2:3" x14ac:dyDescent="0.25">
      <c r="B6722" s="31">
        <v>33114</v>
      </c>
      <c r="C6722" s="33">
        <v>21.13</v>
      </c>
    </row>
    <row r="6723" spans="2:3" x14ac:dyDescent="0.25">
      <c r="B6723" s="31">
        <v>33113</v>
      </c>
      <c r="C6723" s="33">
        <v>21.25</v>
      </c>
    </row>
    <row r="6724" spans="2:3" x14ac:dyDescent="0.25">
      <c r="B6724" s="31">
        <v>33112</v>
      </c>
      <c r="C6724" s="33">
        <v>21.62</v>
      </c>
    </row>
    <row r="6725" spans="2:3" x14ac:dyDescent="0.25">
      <c r="B6725" s="31">
        <v>33109</v>
      </c>
      <c r="C6725" s="33">
        <v>21.38</v>
      </c>
    </row>
    <row r="6726" spans="2:3" x14ac:dyDescent="0.25">
      <c r="B6726" s="31">
        <v>33108</v>
      </c>
      <c r="C6726" s="33">
        <v>21.5</v>
      </c>
    </row>
    <row r="6727" spans="2:3" x14ac:dyDescent="0.25">
      <c r="B6727" s="31">
        <v>33107</v>
      </c>
      <c r="C6727" s="33">
        <v>22.37</v>
      </c>
    </row>
    <row r="6728" spans="2:3" x14ac:dyDescent="0.25">
      <c r="B6728" s="31">
        <v>33106</v>
      </c>
      <c r="C6728" s="33">
        <v>22.5</v>
      </c>
    </row>
    <row r="6729" spans="2:3" x14ac:dyDescent="0.25">
      <c r="B6729" s="31">
        <v>33105</v>
      </c>
      <c r="C6729" s="33">
        <v>22.75</v>
      </c>
    </row>
    <row r="6730" spans="2:3" x14ac:dyDescent="0.25">
      <c r="B6730" s="31">
        <v>33102</v>
      </c>
      <c r="C6730" s="33">
        <v>23.12</v>
      </c>
    </row>
    <row r="6731" spans="2:3" x14ac:dyDescent="0.25">
      <c r="B6731" s="31">
        <v>33101</v>
      </c>
      <c r="C6731" s="33">
        <v>23.12</v>
      </c>
    </row>
    <row r="6732" spans="2:3" x14ac:dyDescent="0.25">
      <c r="B6732" s="31">
        <v>33100</v>
      </c>
      <c r="C6732" s="33">
        <v>23.5</v>
      </c>
    </row>
    <row r="6733" spans="2:3" x14ac:dyDescent="0.25">
      <c r="B6733" s="31">
        <v>33099</v>
      </c>
      <c r="C6733" s="33">
        <v>24.13</v>
      </c>
    </row>
    <row r="6734" spans="2:3" x14ac:dyDescent="0.25">
      <c r="B6734" s="31">
        <v>33098</v>
      </c>
      <c r="C6734" s="33">
        <v>24</v>
      </c>
    </row>
    <row r="6735" spans="2:3" x14ac:dyDescent="0.25">
      <c r="B6735" s="31">
        <v>33095</v>
      </c>
      <c r="C6735" s="33">
        <v>23.62</v>
      </c>
    </row>
    <row r="6736" spans="2:3" x14ac:dyDescent="0.25">
      <c r="B6736" s="31">
        <v>33094</v>
      </c>
      <c r="C6736" s="33">
        <v>23.75</v>
      </c>
    </row>
    <row r="6737" spans="2:3" x14ac:dyDescent="0.25">
      <c r="B6737" s="31">
        <v>33093</v>
      </c>
      <c r="C6737" s="33">
        <v>23.5</v>
      </c>
    </row>
    <row r="6738" spans="2:3" x14ac:dyDescent="0.25">
      <c r="B6738" s="31">
        <v>33092</v>
      </c>
      <c r="C6738" s="33">
        <v>22.5</v>
      </c>
    </row>
    <row r="6739" spans="2:3" x14ac:dyDescent="0.25">
      <c r="B6739" s="31">
        <v>33091</v>
      </c>
      <c r="C6739" s="33">
        <v>21.38</v>
      </c>
    </row>
    <row r="6740" spans="2:3" x14ac:dyDescent="0.25">
      <c r="B6740" s="31">
        <v>33088</v>
      </c>
      <c r="C6740" s="33">
        <v>20.62</v>
      </c>
    </row>
    <row r="6741" spans="2:3" x14ac:dyDescent="0.25">
      <c r="B6741" s="31">
        <v>33087</v>
      </c>
      <c r="C6741" s="33">
        <v>21.13</v>
      </c>
    </row>
    <row r="6742" spans="2:3" x14ac:dyDescent="0.25">
      <c r="B6742" s="31">
        <v>33086</v>
      </c>
      <c r="C6742" s="33">
        <v>22</v>
      </c>
    </row>
    <row r="6743" spans="2:3" x14ac:dyDescent="0.25">
      <c r="B6743" s="31">
        <v>33085</v>
      </c>
      <c r="C6743" s="33">
        <v>23</v>
      </c>
    </row>
    <row r="6744" spans="2:3" x14ac:dyDescent="0.25">
      <c r="B6744" s="31">
        <v>33084</v>
      </c>
      <c r="C6744" s="33">
        <v>23.38</v>
      </c>
    </row>
    <row r="6745" spans="2:3" x14ac:dyDescent="0.25">
      <c r="B6745" s="31">
        <v>33081</v>
      </c>
      <c r="C6745" s="33">
        <v>23.5</v>
      </c>
    </row>
    <row r="6746" spans="2:3" x14ac:dyDescent="0.25">
      <c r="B6746" s="31">
        <v>33080</v>
      </c>
      <c r="C6746" s="33">
        <v>23.87</v>
      </c>
    </row>
    <row r="6747" spans="2:3" x14ac:dyDescent="0.25">
      <c r="B6747" s="31">
        <v>33079</v>
      </c>
      <c r="C6747" s="33">
        <v>24.13</v>
      </c>
    </row>
    <row r="6748" spans="2:3" x14ac:dyDescent="0.25">
      <c r="B6748" s="31">
        <v>33078</v>
      </c>
      <c r="C6748" s="33">
        <v>23.87</v>
      </c>
    </row>
    <row r="6749" spans="2:3" x14ac:dyDescent="0.25">
      <c r="B6749" s="31">
        <v>33077</v>
      </c>
      <c r="C6749" s="33">
        <v>23.75</v>
      </c>
    </row>
    <row r="6750" spans="2:3" x14ac:dyDescent="0.25">
      <c r="B6750" s="31">
        <v>33074</v>
      </c>
      <c r="C6750" s="33">
        <v>24.25</v>
      </c>
    </row>
    <row r="6751" spans="2:3" x14ac:dyDescent="0.25">
      <c r="B6751" s="31">
        <v>33073</v>
      </c>
      <c r="C6751" s="33">
        <v>24.75</v>
      </c>
    </row>
    <row r="6752" spans="2:3" x14ac:dyDescent="0.25">
      <c r="B6752" s="31">
        <v>33072</v>
      </c>
      <c r="C6752" s="33">
        <v>24.75</v>
      </c>
    </row>
    <row r="6753" spans="2:3" x14ac:dyDescent="0.25">
      <c r="B6753" s="31">
        <v>33071</v>
      </c>
      <c r="C6753" s="33">
        <v>24.38</v>
      </c>
    </row>
    <row r="6754" spans="2:3" x14ac:dyDescent="0.25">
      <c r="B6754" s="31">
        <v>33070</v>
      </c>
      <c r="C6754" s="33">
        <v>24</v>
      </c>
    </row>
    <row r="6755" spans="2:3" x14ac:dyDescent="0.25">
      <c r="B6755" s="31">
        <v>33067</v>
      </c>
      <c r="C6755" s="33">
        <v>24.62</v>
      </c>
    </row>
    <row r="6756" spans="2:3" x14ac:dyDescent="0.25">
      <c r="B6756" s="31">
        <v>33066</v>
      </c>
      <c r="C6756" s="33">
        <v>24.38</v>
      </c>
    </row>
    <row r="6757" spans="2:3" x14ac:dyDescent="0.25">
      <c r="B6757" s="31">
        <v>33065</v>
      </c>
      <c r="C6757" s="33">
        <v>24.88</v>
      </c>
    </row>
    <row r="6758" spans="2:3" x14ac:dyDescent="0.25">
      <c r="B6758" s="31">
        <v>33064</v>
      </c>
      <c r="C6758" s="33">
        <v>24.75</v>
      </c>
    </row>
    <row r="6759" spans="2:3" x14ac:dyDescent="0.25">
      <c r="B6759" s="31">
        <v>33063</v>
      </c>
      <c r="C6759" s="33">
        <v>25.5</v>
      </c>
    </row>
    <row r="6760" spans="2:3" x14ac:dyDescent="0.25">
      <c r="B6760" s="31">
        <v>33060</v>
      </c>
      <c r="C6760" s="33">
        <v>25.5</v>
      </c>
    </row>
    <row r="6761" spans="2:3" x14ac:dyDescent="0.25">
      <c r="B6761" s="31">
        <v>33059</v>
      </c>
      <c r="C6761" s="33">
        <v>25.63</v>
      </c>
    </row>
    <row r="6762" spans="2:3" x14ac:dyDescent="0.25">
      <c r="B6762" s="31">
        <v>33057</v>
      </c>
      <c r="C6762" s="33">
        <v>25.5</v>
      </c>
    </row>
    <row r="6763" spans="2:3" x14ac:dyDescent="0.25">
      <c r="B6763" s="31">
        <v>33056</v>
      </c>
      <c r="C6763" s="33">
        <v>25.5</v>
      </c>
    </row>
    <row r="6764" spans="2:3" x14ac:dyDescent="0.25">
      <c r="B6764" s="31">
        <v>33053</v>
      </c>
      <c r="C6764" s="33">
        <v>25.5</v>
      </c>
    </row>
    <row r="6765" spans="2:3" x14ac:dyDescent="0.25">
      <c r="B6765" s="31">
        <v>33052</v>
      </c>
      <c r="C6765" s="33">
        <v>25.75</v>
      </c>
    </row>
    <row r="6766" spans="2:3" x14ac:dyDescent="0.25">
      <c r="B6766" s="31">
        <v>33051</v>
      </c>
      <c r="C6766" s="33">
        <v>25.5</v>
      </c>
    </row>
    <row r="6767" spans="2:3" x14ac:dyDescent="0.25">
      <c r="B6767" s="31">
        <v>33050</v>
      </c>
      <c r="C6767" s="33">
        <v>24.75</v>
      </c>
    </row>
    <row r="6768" spans="2:3" x14ac:dyDescent="0.25">
      <c r="B6768" s="31">
        <v>33049</v>
      </c>
      <c r="C6768" s="33">
        <v>24.5</v>
      </c>
    </row>
    <row r="6769" spans="2:3" x14ac:dyDescent="0.25">
      <c r="B6769" s="31">
        <v>33046</v>
      </c>
      <c r="C6769" s="33">
        <v>25.12</v>
      </c>
    </row>
    <row r="6770" spans="2:3" x14ac:dyDescent="0.25">
      <c r="B6770" s="31">
        <v>33045</v>
      </c>
      <c r="C6770" s="33">
        <v>25.75</v>
      </c>
    </row>
    <row r="6771" spans="2:3" x14ac:dyDescent="0.25">
      <c r="B6771" s="31">
        <v>33044</v>
      </c>
      <c r="C6771" s="33">
        <v>25.63</v>
      </c>
    </row>
    <row r="6772" spans="2:3" x14ac:dyDescent="0.25">
      <c r="B6772" s="31">
        <v>33043</v>
      </c>
      <c r="C6772" s="33">
        <v>26.38</v>
      </c>
    </row>
    <row r="6773" spans="2:3" x14ac:dyDescent="0.25">
      <c r="B6773" s="31">
        <v>33042</v>
      </c>
      <c r="C6773" s="33">
        <v>26</v>
      </c>
    </row>
    <row r="6774" spans="2:3" x14ac:dyDescent="0.25">
      <c r="B6774" s="31">
        <v>33039</v>
      </c>
      <c r="C6774" s="33">
        <v>26.25</v>
      </c>
    </row>
    <row r="6775" spans="2:3" x14ac:dyDescent="0.25">
      <c r="B6775" s="31">
        <v>33038</v>
      </c>
      <c r="C6775" s="33">
        <v>26.5</v>
      </c>
    </row>
    <row r="6776" spans="2:3" x14ac:dyDescent="0.25">
      <c r="B6776" s="31">
        <v>33037</v>
      </c>
      <c r="C6776" s="33">
        <v>27</v>
      </c>
    </row>
    <row r="6777" spans="2:3" x14ac:dyDescent="0.25">
      <c r="B6777" s="31">
        <v>33036</v>
      </c>
      <c r="C6777" s="33">
        <v>27.5</v>
      </c>
    </row>
    <row r="6778" spans="2:3" x14ac:dyDescent="0.25">
      <c r="B6778" s="31">
        <v>33035</v>
      </c>
      <c r="C6778" s="33">
        <v>27.62</v>
      </c>
    </row>
    <row r="6779" spans="2:3" x14ac:dyDescent="0.25">
      <c r="B6779" s="31">
        <v>33032</v>
      </c>
      <c r="C6779" s="33">
        <v>28.37</v>
      </c>
    </row>
    <row r="6780" spans="2:3" x14ac:dyDescent="0.25">
      <c r="B6780" s="31">
        <v>33031</v>
      </c>
      <c r="C6780" s="33">
        <v>28.5</v>
      </c>
    </row>
    <row r="6781" spans="2:3" x14ac:dyDescent="0.25">
      <c r="B6781" s="31">
        <v>33030</v>
      </c>
      <c r="C6781" s="33">
        <v>28.63</v>
      </c>
    </row>
    <row r="6782" spans="2:3" x14ac:dyDescent="0.25">
      <c r="B6782" s="31">
        <v>33029</v>
      </c>
      <c r="C6782" s="33">
        <v>28.75</v>
      </c>
    </row>
    <row r="6783" spans="2:3" x14ac:dyDescent="0.25">
      <c r="B6783" s="31">
        <v>33028</v>
      </c>
      <c r="C6783" s="33">
        <v>28.37</v>
      </c>
    </row>
    <row r="6784" spans="2:3" x14ac:dyDescent="0.25">
      <c r="B6784" s="31">
        <v>33025</v>
      </c>
      <c r="C6784" s="33">
        <v>28</v>
      </c>
    </row>
    <row r="6785" spans="2:3" x14ac:dyDescent="0.25">
      <c r="B6785" s="31">
        <v>33024</v>
      </c>
      <c r="C6785" s="33">
        <v>27.38</v>
      </c>
    </row>
    <row r="6786" spans="2:3" x14ac:dyDescent="0.25">
      <c r="B6786" s="31">
        <v>33023</v>
      </c>
      <c r="C6786" s="33">
        <v>27.38</v>
      </c>
    </row>
    <row r="6787" spans="2:3" x14ac:dyDescent="0.25">
      <c r="B6787" s="31">
        <v>33022</v>
      </c>
      <c r="C6787" s="33">
        <v>27.38</v>
      </c>
    </row>
    <row r="6788" spans="2:3" x14ac:dyDescent="0.25">
      <c r="B6788" s="31">
        <v>33018</v>
      </c>
      <c r="C6788" s="33">
        <v>27.13</v>
      </c>
    </row>
    <row r="6789" spans="2:3" x14ac:dyDescent="0.25">
      <c r="B6789" s="31">
        <v>33017</v>
      </c>
      <c r="C6789" s="33">
        <v>27</v>
      </c>
    </row>
    <row r="6790" spans="2:3" x14ac:dyDescent="0.25">
      <c r="B6790" s="31">
        <v>33016</v>
      </c>
      <c r="C6790" s="33">
        <v>27</v>
      </c>
    </row>
    <row r="6791" spans="2:3" x14ac:dyDescent="0.25">
      <c r="B6791" s="31">
        <v>33015</v>
      </c>
      <c r="C6791" s="33">
        <v>27</v>
      </c>
    </row>
    <row r="6792" spans="2:3" x14ac:dyDescent="0.25">
      <c r="B6792" s="31">
        <v>33014</v>
      </c>
      <c r="C6792" s="33">
        <v>26.87</v>
      </c>
    </row>
    <row r="6793" spans="2:3" x14ac:dyDescent="0.25">
      <c r="B6793" s="31">
        <v>33011</v>
      </c>
      <c r="C6793" s="33">
        <v>26.75</v>
      </c>
    </row>
    <row r="6794" spans="2:3" x14ac:dyDescent="0.25">
      <c r="B6794" s="31">
        <v>33010</v>
      </c>
      <c r="C6794" s="33">
        <v>26.5</v>
      </c>
    </row>
    <row r="6795" spans="2:3" x14ac:dyDescent="0.25">
      <c r="B6795" s="31">
        <v>33009</v>
      </c>
      <c r="C6795" s="33">
        <v>26.5</v>
      </c>
    </row>
    <row r="6796" spans="2:3" x14ac:dyDescent="0.25">
      <c r="B6796" s="31">
        <v>33008</v>
      </c>
      <c r="C6796" s="33">
        <v>26.87</v>
      </c>
    </row>
    <row r="6797" spans="2:3" x14ac:dyDescent="0.25">
      <c r="B6797" s="31">
        <v>33007</v>
      </c>
      <c r="C6797" s="33">
        <v>26.12</v>
      </c>
    </row>
    <row r="6798" spans="2:3" x14ac:dyDescent="0.25">
      <c r="B6798" s="31">
        <v>33004</v>
      </c>
      <c r="C6798" s="33">
        <v>25.75</v>
      </c>
    </row>
    <row r="6799" spans="2:3" x14ac:dyDescent="0.25">
      <c r="B6799" s="31">
        <v>33003</v>
      </c>
      <c r="C6799" s="33">
        <v>25</v>
      </c>
    </row>
    <row r="6800" spans="2:3" x14ac:dyDescent="0.25">
      <c r="B6800" s="31">
        <v>33002</v>
      </c>
      <c r="C6800" s="33">
        <v>24.75</v>
      </c>
    </row>
    <row r="6801" spans="2:3" x14ac:dyDescent="0.25">
      <c r="B6801" s="31">
        <v>33001</v>
      </c>
      <c r="C6801" s="33">
        <v>25.25</v>
      </c>
    </row>
    <row r="6802" spans="2:3" x14ac:dyDescent="0.25">
      <c r="B6802" s="31">
        <v>33000</v>
      </c>
      <c r="C6802" s="33">
        <v>25.37</v>
      </c>
    </row>
    <row r="6803" spans="2:3" x14ac:dyDescent="0.25">
      <c r="B6803" s="31">
        <v>32997</v>
      </c>
      <c r="C6803" s="33">
        <v>24.88</v>
      </c>
    </row>
    <row r="6804" spans="2:3" x14ac:dyDescent="0.25">
      <c r="B6804" s="31">
        <v>32996</v>
      </c>
      <c r="C6804" s="33">
        <v>23.75</v>
      </c>
    </row>
    <row r="6805" spans="2:3" x14ac:dyDescent="0.25">
      <c r="B6805" s="31">
        <v>32995</v>
      </c>
      <c r="C6805" s="33">
        <v>23.5</v>
      </c>
    </row>
    <row r="6806" spans="2:3" x14ac:dyDescent="0.25">
      <c r="B6806" s="31">
        <v>32994</v>
      </c>
      <c r="C6806" s="33">
        <v>23.75</v>
      </c>
    </row>
    <row r="6807" spans="2:3" x14ac:dyDescent="0.25">
      <c r="B6807" s="31">
        <v>32993</v>
      </c>
      <c r="C6807" s="33">
        <v>23.38</v>
      </c>
    </row>
    <row r="6808" spans="2:3" x14ac:dyDescent="0.25">
      <c r="B6808" s="31">
        <v>32990</v>
      </c>
      <c r="C6808" s="33">
        <v>23.62</v>
      </c>
    </row>
    <row r="6809" spans="2:3" x14ac:dyDescent="0.25">
      <c r="B6809" s="31">
        <v>32989</v>
      </c>
      <c r="C6809" s="33">
        <v>23.75</v>
      </c>
    </row>
    <row r="6810" spans="2:3" x14ac:dyDescent="0.25">
      <c r="B6810" s="31">
        <v>32988</v>
      </c>
      <c r="C6810" s="33">
        <v>24</v>
      </c>
    </row>
    <row r="6811" spans="2:3" x14ac:dyDescent="0.25">
      <c r="B6811" s="31">
        <v>32987</v>
      </c>
      <c r="C6811" s="33">
        <v>24</v>
      </c>
    </row>
    <row r="6812" spans="2:3" x14ac:dyDescent="0.25">
      <c r="B6812" s="31">
        <v>32986</v>
      </c>
      <c r="C6812" s="33">
        <v>23.75</v>
      </c>
    </row>
    <row r="6813" spans="2:3" x14ac:dyDescent="0.25">
      <c r="B6813" s="31">
        <v>32983</v>
      </c>
      <c r="C6813" s="33">
        <v>23.25</v>
      </c>
    </row>
    <row r="6814" spans="2:3" x14ac:dyDescent="0.25">
      <c r="B6814" s="31">
        <v>32982</v>
      </c>
      <c r="C6814" s="33">
        <v>23.87</v>
      </c>
    </row>
    <row r="6815" spans="2:3" x14ac:dyDescent="0.25">
      <c r="B6815" s="31">
        <v>32981</v>
      </c>
      <c r="C6815" s="33">
        <v>24.13</v>
      </c>
    </row>
    <row r="6816" spans="2:3" x14ac:dyDescent="0.25">
      <c r="B6816" s="31">
        <v>32980</v>
      </c>
      <c r="C6816" s="33">
        <v>24.25</v>
      </c>
    </row>
    <row r="6817" spans="2:3" x14ac:dyDescent="0.25">
      <c r="B6817" s="31">
        <v>32979</v>
      </c>
      <c r="C6817" s="33">
        <v>24.13</v>
      </c>
    </row>
    <row r="6818" spans="2:3" x14ac:dyDescent="0.25">
      <c r="B6818" s="31">
        <v>32975</v>
      </c>
      <c r="C6818" s="33">
        <v>24.5</v>
      </c>
    </row>
    <row r="6819" spans="2:3" x14ac:dyDescent="0.25">
      <c r="B6819" s="31">
        <v>32974</v>
      </c>
      <c r="C6819" s="33">
        <v>23.38</v>
      </c>
    </row>
    <row r="6820" spans="2:3" x14ac:dyDescent="0.25">
      <c r="B6820" s="31">
        <v>32973</v>
      </c>
      <c r="C6820" s="33">
        <v>23.25</v>
      </c>
    </row>
    <row r="6821" spans="2:3" x14ac:dyDescent="0.25">
      <c r="B6821" s="31">
        <v>32972</v>
      </c>
      <c r="C6821" s="33">
        <v>23.25</v>
      </c>
    </row>
    <row r="6822" spans="2:3" x14ac:dyDescent="0.25">
      <c r="B6822" s="31">
        <v>32969</v>
      </c>
      <c r="C6822" s="33">
        <v>22.88</v>
      </c>
    </row>
    <row r="6823" spans="2:3" x14ac:dyDescent="0.25">
      <c r="B6823" s="31">
        <v>32968</v>
      </c>
      <c r="C6823" s="33">
        <v>23</v>
      </c>
    </row>
    <row r="6824" spans="2:3" x14ac:dyDescent="0.25">
      <c r="B6824" s="31">
        <v>32967</v>
      </c>
      <c r="C6824" s="33">
        <v>23.75</v>
      </c>
    </row>
    <row r="6825" spans="2:3" x14ac:dyDescent="0.25">
      <c r="B6825" s="31">
        <v>32966</v>
      </c>
      <c r="C6825" s="33">
        <v>23.75</v>
      </c>
    </row>
    <row r="6826" spans="2:3" x14ac:dyDescent="0.25">
      <c r="B6826" s="31">
        <v>32965</v>
      </c>
      <c r="C6826" s="33">
        <v>23</v>
      </c>
    </row>
    <row r="6827" spans="2:3" x14ac:dyDescent="0.25">
      <c r="B6827" s="31">
        <v>32962</v>
      </c>
      <c r="C6827" s="33">
        <v>23.38</v>
      </c>
    </row>
    <row r="6828" spans="2:3" x14ac:dyDescent="0.25">
      <c r="B6828" s="31">
        <v>32961</v>
      </c>
      <c r="C6828" s="33">
        <v>23.75</v>
      </c>
    </row>
    <row r="6829" spans="2:3" x14ac:dyDescent="0.25">
      <c r="B6829" s="31">
        <v>32960</v>
      </c>
      <c r="C6829" s="33">
        <v>24.13</v>
      </c>
    </row>
    <row r="6830" spans="2:3" x14ac:dyDescent="0.25">
      <c r="B6830" s="31">
        <v>32959</v>
      </c>
      <c r="C6830" s="33">
        <v>24.25</v>
      </c>
    </row>
    <row r="6831" spans="2:3" x14ac:dyDescent="0.25">
      <c r="B6831" s="31">
        <v>32958</v>
      </c>
      <c r="C6831" s="33">
        <v>24.38</v>
      </c>
    </row>
    <row r="6832" spans="2:3" x14ac:dyDescent="0.25">
      <c r="B6832" s="31">
        <v>32955</v>
      </c>
      <c r="C6832" s="33">
        <v>25.12</v>
      </c>
    </row>
    <row r="6833" spans="2:3" x14ac:dyDescent="0.25">
      <c r="B6833" s="31">
        <v>32954</v>
      </c>
      <c r="C6833" s="33">
        <v>24.13</v>
      </c>
    </row>
    <row r="6834" spans="2:3" x14ac:dyDescent="0.25">
      <c r="B6834" s="31">
        <v>32953</v>
      </c>
      <c r="C6834" s="33">
        <v>24.62</v>
      </c>
    </row>
    <row r="6835" spans="2:3" x14ac:dyDescent="0.25">
      <c r="B6835" s="31">
        <v>32952</v>
      </c>
      <c r="C6835" s="33">
        <v>25.12</v>
      </c>
    </row>
    <row r="6836" spans="2:3" x14ac:dyDescent="0.25">
      <c r="B6836" s="31">
        <v>32951</v>
      </c>
      <c r="C6836" s="33">
        <v>25.88</v>
      </c>
    </row>
    <row r="6837" spans="2:3" x14ac:dyDescent="0.25">
      <c r="B6837" s="31">
        <v>32948</v>
      </c>
      <c r="C6837" s="33">
        <v>25.63</v>
      </c>
    </row>
    <row r="6838" spans="2:3" x14ac:dyDescent="0.25">
      <c r="B6838" s="31">
        <v>32947</v>
      </c>
      <c r="C6838" s="33">
        <v>26.12</v>
      </c>
    </row>
    <row r="6839" spans="2:3" x14ac:dyDescent="0.25">
      <c r="B6839" s="31">
        <v>32946</v>
      </c>
      <c r="C6839" s="33">
        <v>26.62</v>
      </c>
    </row>
    <row r="6840" spans="2:3" x14ac:dyDescent="0.25">
      <c r="B6840" s="31">
        <v>32945</v>
      </c>
      <c r="C6840" s="33">
        <v>26.87</v>
      </c>
    </row>
    <row r="6841" spans="2:3" x14ac:dyDescent="0.25">
      <c r="B6841" s="31">
        <v>32944</v>
      </c>
      <c r="C6841" s="33">
        <v>26.87</v>
      </c>
    </row>
    <row r="6842" spans="2:3" x14ac:dyDescent="0.25">
      <c r="B6842" s="31">
        <v>32941</v>
      </c>
      <c r="C6842" s="33">
        <v>26.25</v>
      </c>
    </row>
    <row r="6843" spans="2:3" x14ac:dyDescent="0.25">
      <c r="B6843" s="31">
        <v>32940</v>
      </c>
      <c r="C6843" s="33">
        <v>27.5</v>
      </c>
    </row>
    <row r="6844" spans="2:3" x14ac:dyDescent="0.25">
      <c r="B6844" s="31">
        <v>32939</v>
      </c>
      <c r="C6844" s="33">
        <v>26.75</v>
      </c>
    </row>
    <row r="6845" spans="2:3" x14ac:dyDescent="0.25">
      <c r="B6845" s="31">
        <v>32938</v>
      </c>
      <c r="C6845" s="33">
        <v>26.62</v>
      </c>
    </row>
    <row r="6846" spans="2:3" x14ac:dyDescent="0.25">
      <c r="B6846" s="31">
        <v>32937</v>
      </c>
      <c r="C6846" s="33">
        <v>26.38</v>
      </c>
    </row>
    <row r="6847" spans="2:3" x14ac:dyDescent="0.25">
      <c r="B6847" s="31">
        <v>32934</v>
      </c>
      <c r="C6847" s="33">
        <v>26</v>
      </c>
    </row>
    <row r="6848" spans="2:3" x14ac:dyDescent="0.25">
      <c r="B6848" s="31">
        <v>32933</v>
      </c>
      <c r="C6848" s="33">
        <v>25.5</v>
      </c>
    </row>
    <row r="6849" spans="2:3" x14ac:dyDescent="0.25">
      <c r="B6849" s="31">
        <v>32932</v>
      </c>
      <c r="C6849" s="33">
        <v>25.63</v>
      </c>
    </row>
    <row r="6850" spans="2:3" x14ac:dyDescent="0.25">
      <c r="B6850" s="31">
        <v>32931</v>
      </c>
      <c r="C6850" s="33">
        <v>25.5</v>
      </c>
    </row>
    <row r="6851" spans="2:3" x14ac:dyDescent="0.25">
      <c r="B6851" s="31">
        <v>32930</v>
      </c>
      <c r="C6851" s="33">
        <v>26</v>
      </c>
    </row>
    <row r="6852" spans="2:3" x14ac:dyDescent="0.25">
      <c r="B6852" s="31">
        <v>32927</v>
      </c>
      <c r="C6852" s="33">
        <v>25.5</v>
      </c>
    </row>
    <row r="6853" spans="2:3" x14ac:dyDescent="0.25">
      <c r="B6853" s="31">
        <v>32926</v>
      </c>
      <c r="C6853" s="33">
        <v>25.88</v>
      </c>
    </row>
    <row r="6854" spans="2:3" x14ac:dyDescent="0.25">
      <c r="B6854" s="31">
        <v>32925</v>
      </c>
      <c r="C6854" s="33">
        <v>26.25</v>
      </c>
    </row>
    <row r="6855" spans="2:3" x14ac:dyDescent="0.25">
      <c r="B6855" s="31">
        <v>32924</v>
      </c>
      <c r="C6855" s="33">
        <v>26.38</v>
      </c>
    </row>
    <row r="6856" spans="2:3" x14ac:dyDescent="0.25">
      <c r="B6856" s="31">
        <v>32920</v>
      </c>
      <c r="C6856" s="33">
        <v>27.13</v>
      </c>
    </row>
    <row r="6857" spans="2:3" x14ac:dyDescent="0.25">
      <c r="B6857" s="31">
        <v>32919</v>
      </c>
      <c r="C6857" s="33">
        <v>27</v>
      </c>
    </row>
    <row r="6858" spans="2:3" x14ac:dyDescent="0.25">
      <c r="B6858" s="31">
        <v>32918</v>
      </c>
      <c r="C6858" s="33">
        <v>26.38</v>
      </c>
    </row>
    <row r="6859" spans="2:3" x14ac:dyDescent="0.25">
      <c r="B6859" s="31">
        <v>32917</v>
      </c>
      <c r="C6859" s="33">
        <v>25.75</v>
      </c>
    </row>
    <row r="6860" spans="2:3" x14ac:dyDescent="0.25">
      <c r="B6860" s="31">
        <v>32916</v>
      </c>
      <c r="C6860" s="33">
        <v>26</v>
      </c>
    </row>
    <row r="6861" spans="2:3" x14ac:dyDescent="0.25">
      <c r="B6861" s="31">
        <v>32913</v>
      </c>
      <c r="C6861" s="33">
        <v>25.88</v>
      </c>
    </row>
    <row r="6862" spans="2:3" x14ac:dyDescent="0.25">
      <c r="B6862" s="31">
        <v>32912</v>
      </c>
      <c r="C6862" s="33">
        <v>26</v>
      </c>
    </row>
    <row r="6863" spans="2:3" x14ac:dyDescent="0.25">
      <c r="B6863" s="31">
        <v>32911</v>
      </c>
      <c r="C6863" s="33">
        <v>26</v>
      </c>
    </row>
    <row r="6864" spans="2:3" x14ac:dyDescent="0.25">
      <c r="B6864" s="31">
        <v>32910</v>
      </c>
      <c r="C6864" s="33">
        <v>25.88</v>
      </c>
    </row>
    <row r="6865" spans="2:3" x14ac:dyDescent="0.25">
      <c r="B6865" s="31">
        <v>32909</v>
      </c>
      <c r="C6865" s="33">
        <v>26</v>
      </c>
    </row>
    <row r="6866" spans="2:3" x14ac:dyDescent="0.25">
      <c r="B6866" s="31">
        <v>32906</v>
      </c>
      <c r="C6866" s="33">
        <v>26.12</v>
      </c>
    </row>
    <row r="6867" spans="2:3" x14ac:dyDescent="0.25">
      <c r="B6867" s="31">
        <v>32905</v>
      </c>
      <c r="C6867" s="33">
        <v>26</v>
      </c>
    </row>
    <row r="6868" spans="2:3" x14ac:dyDescent="0.25">
      <c r="B6868" s="31">
        <v>32904</v>
      </c>
      <c r="C6868" s="33">
        <v>25.75</v>
      </c>
    </row>
    <row r="6869" spans="2:3" x14ac:dyDescent="0.25">
      <c r="B6869" s="31">
        <v>32903</v>
      </c>
      <c r="C6869" s="33">
        <v>25.25</v>
      </c>
    </row>
    <row r="6870" spans="2:3" x14ac:dyDescent="0.25">
      <c r="B6870" s="31">
        <v>32902</v>
      </c>
      <c r="C6870" s="33">
        <v>25.88</v>
      </c>
    </row>
    <row r="6871" spans="2:3" x14ac:dyDescent="0.25">
      <c r="B6871" s="31">
        <v>32899</v>
      </c>
      <c r="C6871" s="33">
        <v>26.5</v>
      </c>
    </row>
    <row r="6872" spans="2:3" x14ac:dyDescent="0.25">
      <c r="B6872" s="31">
        <v>32898</v>
      </c>
      <c r="C6872" s="33">
        <v>27.13</v>
      </c>
    </row>
    <row r="6873" spans="2:3" x14ac:dyDescent="0.25">
      <c r="B6873" s="31">
        <v>32897</v>
      </c>
      <c r="C6873" s="33">
        <v>27.38</v>
      </c>
    </row>
    <row r="6874" spans="2:3" x14ac:dyDescent="0.25">
      <c r="B6874" s="31">
        <v>32896</v>
      </c>
      <c r="C6874" s="33">
        <v>27.25</v>
      </c>
    </row>
    <row r="6875" spans="2:3" x14ac:dyDescent="0.25">
      <c r="B6875" s="31">
        <v>32895</v>
      </c>
      <c r="C6875" s="33">
        <v>28</v>
      </c>
    </row>
    <row r="6876" spans="2:3" x14ac:dyDescent="0.25">
      <c r="B6876" s="31">
        <v>32892</v>
      </c>
      <c r="C6876" s="33">
        <v>28.88</v>
      </c>
    </row>
    <row r="6877" spans="2:3" x14ac:dyDescent="0.25">
      <c r="B6877" s="31">
        <v>32891</v>
      </c>
      <c r="C6877" s="33">
        <v>29</v>
      </c>
    </row>
    <row r="6878" spans="2:3" x14ac:dyDescent="0.25">
      <c r="B6878" s="31">
        <v>32890</v>
      </c>
      <c r="C6878" s="33">
        <v>29.25</v>
      </c>
    </row>
    <row r="6879" spans="2:3" x14ac:dyDescent="0.25">
      <c r="B6879" s="31">
        <v>32889</v>
      </c>
      <c r="C6879" s="33">
        <v>29.38</v>
      </c>
    </row>
    <row r="6880" spans="2:3" x14ac:dyDescent="0.25">
      <c r="B6880" s="31">
        <v>32888</v>
      </c>
      <c r="C6880" s="33">
        <v>29.5</v>
      </c>
    </row>
    <row r="6881" spans="2:3" x14ac:dyDescent="0.25">
      <c r="B6881" s="31">
        <v>32885</v>
      </c>
      <c r="C6881" s="33">
        <v>29.5</v>
      </c>
    </row>
    <row r="6882" spans="2:3" x14ac:dyDescent="0.25">
      <c r="B6882" s="31">
        <v>32884</v>
      </c>
      <c r="C6882" s="33">
        <v>29.75</v>
      </c>
    </row>
    <row r="6883" spans="2:3" x14ac:dyDescent="0.25">
      <c r="B6883" s="31">
        <v>32883</v>
      </c>
      <c r="C6883" s="33">
        <v>30.13</v>
      </c>
    </row>
    <row r="6884" spans="2:3" x14ac:dyDescent="0.25">
      <c r="B6884" s="31">
        <v>32882</v>
      </c>
      <c r="C6884" s="33">
        <v>30.25</v>
      </c>
    </row>
    <row r="6885" spans="2:3" x14ac:dyDescent="0.25">
      <c r="B6885" s="31">
        <v>32881</v>
      </c>
      <c r="C6885" s="33">
        <v>31.25</v>
      </c>
    </row>
    <row r="6886" spans="2:3" x14ac:dyDescent="0.25">
      <c r="B6886" s="31">
        <v>32878</v>
      </c>
      <c r="C6886" s="33">
        <v>31.25</v>
      </c>
    </row>
    <row r="6887" spans="2:3" x14ac:dyDescent="0.25">
      <c r="B6887" s="31">
        <v>32877</v>
      </c>
      <c r="C6887" s="33">
        <v>31.12</v>
      </c>
    </row>
    <row r="6888" spans="2:3" x14ac:dyDescent="0.25">
      <c r="B6888" s="31">
        <v>32876</v>
      </c>
      <c r="C6888" s="33">
        <v>31</v>
      </c>
    </row>
    <row r="6889" spans="2:3" x14ac:dyDescent="0.25">
      <c r="B6889" s="31">
        <v>32875</v>
      </c>
      <c r="C6889" s="33">
        <v>30</v>
      </c>
    </row>
    <row r="6890" spans="2:3" x14ac:dyDescent="0.25">
      <c r="B6890" s="31">
        <v>32871</v>
      </c>
      <c r="C6890" s="33">
        <v>29.87</v>
      </c>
    </row>
    <row r="6891" spans="2:3" x14ac:dyDescent="0.25">
      <c r="B6891" s="31">
        <v>32870</v>
      </c>
      <c r="C6891" s="33">
        <v>30</v>
      </c>
    </row>
    <row r="6892" spans="2:3" x14ac:dyDescent="0.25">
      <c r="B6892" s="31">
        <v>32869</v>
      </c>
      <c r="C6892" s="33">
        <v>29.5</v>
      </c>
    </row>
    <row r="6893" spans="2:3" x14ac:dyDescent="0.25">
      <c r="B6893" s="31">
        <v>32868</v>
      </c>
      <c r="C6893" s="33">
        <v>29.62</v>
      </c>
    </row>
    <row r="6894" spans="2:3" x14ac:dyDescent="0.25">
      <c r="B6894" s="31">
        <v>32864</v>
      </c>
      <c r="C6894" s="33">
        <v>29.62</v>
      </c>
    </row>
    <row r="6895" spans="2:3" x14ac:dyDescent="0.25">
      <c r="B6895" s="31">
        <v>32863</v>
      </c>
      <c r="C6895" s="33">
        <v>29.75</v>
      </c>
    </row>
    <row r="6896" spans="2:3" x14ac:dyDescent="0.25">
      <c r="B6896" s="31">
        <v>32862</v>
      </c>
      <c r="C6896" s="33">
        <v>29.75</v>
      </c>
    </row>
    <row r="6897" spans="2:3" x14ac:dyDescent="0.25">
      <c r="B6897" s="31">
        <v>32861</v>
      </c>
      <c r="C6897" s="33">
        <v>28.88</v>
      </c>
    </row>
    <row r="6898" spans="2:3" x14ac:dyDescent="0.25">
      <c r="B6898" s="31">
        <v>32860</v>
      </c>
      <c r="C6898" s="33">
        <v>29.25</v>
      </c>
    </row>
    <row r="6899" spans="2:3" x14ac:dyDescent="0.25">
      <c r="B6899" s="31">
        <v>32857</v>
      </c>
      <c r="C6899" s="33">
        <v>31.25</v>
      </c>
    </row>
    <row r="6900" spans="2:3" x14ac:dyDescent="0.25">
      <c r="B6900" s="31">
        <v>32856</v>
      </c>
      <c r="C6900" s="33">
        <v>31.5</v>
      </c>
    </row>
    <row r="6901" spans="2:3" x14ac:dyDescent="0.25">
      <c r="B6901" s="31">
        <v>32855</v>
      </c>
      <c r="C6901" s="33">
        <v>31.5</v>
      </c>
    </row>
    <row r="6902" spans="2:3" x14ac:dyDescent="0.25">
      <c r="B6902" s="31">
        <v>32854</v>
      </c>
      <c r="C6902" s="33">
        <v>32.119999999999997</v>
      </c>
    </row>
    <row r="6903" spans="2:3" x14ac:dyDescent="0.25">
      <c r="B6903" s="31">
        <v>32853</v>
      </c>
      <c r="C6903" s="33">
        <v>32.25</v>
      </c>
    </row>
    <row r="6904" spans="2:3" x14ac:dyDescent="0.25">
      <c r="B6904" s="31">
        <v>32850</v>
      </c>
      <c r="C6904" s="33">
        <v>32.5</v>
      </c>
    </row>
    <row r="6905" spans="2:3" x14ac:dyDescent="0.25">
      <c r="B6905" s="31">
        <v>32849</v>
      </c>
      <c r="C6905" s="33">
        <v>32</v>
      </c>
    </row>
    <row r="6906" spans="2:3" x14ac:dyDescent="0.25">
      <c r="B6906" s="31">
        <v>32848</v>
      </c>
      <c r="C6906" s="33">
        <v>32.119999999999997</v>
      </c>
    </row>
    <row r="6907" spans="2:3" x14ac:dyDescent="0.25">
      <c r="B6907" s="31">
        <v>32847</v>
      </c>
      <c r="C6907" s="33">
        <v>32</v>
      </c>
    </row>
    <row r="6908" spans="2:3" x14ac:dyDescent="0.25">
      <c r="B6908" s="31">
        <v>32846</v>
      </c>
      <c r="C6908" s="33">
        <v>32.75</v>
      </c>
    </row>
    <row r="6909" spans="2:3" x14ac:dyDescent="0.25">
      <c r="B6909" s="31">
        <v>32843</v>
      </c>
      <c r="C6909" s="33">
        <v>32</v>
      </c>
    </row>
    <row r="6910" spans="2:3" x14ac:dyDescent="0.25">
      <c r="B6910" s="31">
        <v>32842</v>
      </c>
      <c r="C6910" s="33">
        <v>31.75</v>
      </c>
    </row>
    <row r="6911" spans="2:3" x14ac:dyDescent="0.25">
      <c r="B6911" s="31">
        <v>32841</v>
      </c>
      <c r="C6911" s="33">
        <v>32.119999999999997</v>
      </c>
    </row>
    <row r="6912" spans="2:3" x14ac:dyDescent="0.25">
      <c r="B6912" s="31">
        <v>32840</v>
      </c>
      <c r="C6912" s="33">
        <v>32.619999999999997</v>
      </c>
    </row>
    <row r="6913" spans="2:3" x14ac:dyDescent="0.25">
      <c r="B6913" s="31">
        <v>32839</v>
      </c>
      <c r="C6913" s="33">
        <v>32.75</v>
      </c>
    </row>
    <row r="6914" spans="2:3" x14ac:dyDescent="0.25">
      <c r="B6914" s="31">
        <v>32836</v>
      </c>
      <c r="C6914" s="33">
        <v>32.380000000000003</v>
      </c>
    </row>
    <row r="6915" spans="2:3" x14ac:dyDescent="0.25">
      <c r="B6915" s="31">
        <v>32834</v>
      </c>
      <c r="C6915" s="33">
        <v>32.25</v>
      </c>
    </row>
    <row r="6916" spans="2:3" x14ac:dyDescent="0.25">
      <c r="B6916" s="31">
        <v>32833</v>
      </c>
      <c r="C6916" s="33">
        <v>31.88</v>
      </c>
    </row>
    <row r="6917" spans="2:3" x14ac:dyDescent="0.25">
      <c r="B6917" s="31">
        <v>32832</v>
      </c>
      <c r="C6917" s="33">
        <v>31.75</v>
      </c>
    </row>
    <row r="6918" spans="2:3" x14ac:dyDescent="0.25">
      <c r="B6918" s="31">
        <v>32829</v>
      </c>
      <c r="C6918" s="33">
        <v>32.75</v>
      </c>
    </row>
    <row r="6919" spans="2:3" x14ac:dyDescent="0.25">
      <c r="B6919" s="31">
        <v>32828</v>
      </c>
      <c r="C6919" s="33">
        <v>32.5</v>
      </c>
    </row>
    <row r="6920" spans="2:3" x14ac:dyDescent="0.25">
      <c r="B6920" s="31">
        <v>32827</v>
      </c>
      <c r="C6920" s="33">
        <v>32</v>
      </c>
    </row>
    <row r="6921" spans="2:3" x14ac:dyDescent="0.25">
      <c r="B6921" s="31">
        <v>32826</v>
      </c>
      <c r="C6921" s="33">
        <v>32.25</v>
      </c>
    </row>
    <row r="6922" spans="2:3" x14ac:dyDescent="0.25">
      <c r="B6922" s="31">
        <v>32825</v>
      </c>
      <c r="C6922" s="33">
        <v>32.380000000000003</v>
      </c>
    </row>
    <row r="6923" spans="2:3" x14ac:dyDescent="0.25">
      <c r="B6923" s="31">
        <v>32822</v>
      </c>
      <c r="C6923" s="33">
        <v>32.5</v>
      </c>
    </row>
    <row r="6924" spans="2:3" x14ac:dyDescent="0.25">
      <c r="B6924" s="31">
        <v>32821</v>
      </c>
      <c r="C6924" s="33">
        <v>32.5</v>
      </c>
    </row>
    <row r="6925" spans="2:3" x14ac:dyDescent="0.25">
      <c r="B6925" s="31">
        <v>32820</v>
      </c>
      <c r="C6925" s="33">
        <v>32.119999999999997</v>
      </c>
    </row>
    <row r="6926" spans="2:3" x14ac:dyDescent="0.25">
      <c r="B6926" s="31">
        <v>32819</v>
      </c>
      <c r="C6926" s="33">
        <v>31.12</v>
      </c>
    </row>
    <row r="6927" spans="2:3" x14ac:dyDescent="0.25">
      <c r="B6927" s="31">
        <v>32818</v>
      </c>
      <c r="C6927" s="33">
        <v>31.25</v>
      </c>
    </row>
    <row r="6928" spans="2:3" x14ac:dyDescent="0.25">
      <c r="B6928" s="31">
        <v>32815</v>
      </c>
      <c r="C6928" s="33">
        <v>33</v>
      </c>
    </row>
    <row r="6929" spans="2:3" x14ac:dyDescent="0.25">
      <c r="B6929" s="31">
        <v>32814</v>
      </c>
      <c r="C6929" s="33">
        <v>33</v>
      </c>
    </row>
    <row r="6930" spans="2:3" x14ac:dyDescent="0.25">
      <c r="B6930" s="31">
        <v>32813</v>
      </c>
      <c r="C6930" s="33">
        <v>33.5</v>
      </c>
    </row>
    <row r="6931" spans="2:3" x14ac:dyDescent="0.25">
      <c r="B6931" s="31">
        <v>32812</v>
      </c>
      <c r="C6931" s="33">
        <v>33.619999999999997</v>
      </c>
    </row>
    <row r="6932" spans="2:3" x14ac:dyDescent="0.25">
      <c r="B6932" s="31">
        <v>32811</v>
      </c>
      <c r="C6932" s="33">
        <v>32.75</v>
      </c>
    </row>
    <row r="6933" spans="2:3" x14ac:dyDescent="0.25">
      <c r="B6933" s="31">
        <v>32808</v>
      </c>
      <c r="C6933" s="33">
        <v>33.619999999999997</v>
      </c>
    </row>
    <row r="6934" spans="2:3" x14ac:dyDescent="0.25">
      <c r="B6934" s="31">
        <v>32807</v>
      </c>
      <c r="C6934" s="33">
        <v>33.880000000000003</v>
      </c>
    </row>
    <row r="6935" spans="2:3" x14ac:dyDescent="0.25">
      <c r="B6935" s="31">
        <v>32806</v>
      </c>
      <c r="C6935" s="33">
        <v>34.75</v>
      </c>
    </row>
    <row r="6936" spans="2:3" x14ac:dyDescent="0.25">
      <c r="B6936" s="31">
        <v>32805</v>
      </c>
      <c r="C6936" s="33">
        <v>34.630000000000003</v>
      </c>
    </row>
    <row r="6937" spans="2:3" x14ac:dyDescent="0.25">
      <c r="B6937" s="31">
        <v>32804</v>
      </c>
      <c r="C6937" s="33">
        <v>35</v>
      </c>
    </row>
    <row r="6938" spans="2:3" x14ac:dyDescent="0.25">
      <c r="B6938" s="31">
        <v>32801</v>
      </c>
      <c r="C6938" s="33">
        <v>35.75</v>
      </c>
    </row>
    <row r="6939" spans="2:3" x14ac:dyDescent="0.25">
      <c r="B6939" s="31">
        <v>32800</v>
      </c>
      <c r="C6939" s="33">
        <v>36.130000000000003</v>
      </c>
    </row>
    <row r="6940" spans="2:3" x14ac:dyDescent="0.25">
      <c r="B6940" s="31">
        <v>32799</v>
      </c>
      <c r="C6940" s="33">
        <v>36.130000000000003</v>
      </c>
    </row>
    <row r="6941" spans="2:3" x14ac:dyDescent="0.25">
      <c r="B6941" s="31">
        <v>32798</v>
      </c>
      <c r="C6941" s="33">
        <v>36</v>
      </c>
    </row>
    <row r="6942" spans="2:3" x14ac:dyDescent="0.25">
      <c r="B6942" s="31">
        <v>32797</v>
      </c>
      <c r="C6942" s="33">
        <v>36.880000000000003</v>
      </c>
    </row>
    <row r="6943" spans="2:3" x14ac:dyDescent="0.25">
      <c r="B6943" s="31">
        <v>32794</v>
      </c>
      <c r="C6943" s="33">
        <v>35.5</v>
      </c>
    </row>
    <row r="6944" spans="2:3" x14ac:dyDescent="0.25">
      <c r="B6944" s="31">
        <v>32793</v>
      </c>
      <c r="C6944" s="33">
        <v>39.5</v>
      </c>
    </row>
    <row r="6945" spans="2:3" x14ac:dyDescent="0.25">
      <c r="B6945" s="31">
        <v>32792</v>
      </c>
      <c r="C6945" s="33">
        <v>40.25</v>
      </c>
    </row>
    <row r="6946" spans="2:3" x14ac:dyDescent="0.25">
      <c r="B6946" s="31">
        <v>32791</v>
      </c>
      <c r="C6946" s="33">
        <v>40.5</v>
      </c>
    </row>
    <row r="6947" spans="2:3" x14ac:dyDescent="0.25">
      <c r="B6947" s="31">
        <v>32790</v>
      </c>
      <c r="C6947" s="33">
        <v>41.12</v>
      </c>
    </row>
    <row r="6948" spans="2:3" x14ac:dyDescent="0.25">
      <c r="B6948" s="31">
        <v>32787</v>
      </c>
      <c r="C6948" s="33">
        <v>40.880000000000003</v>
      </c>
    </row>
    <row r="6949" spans="2:3" x14ac:dyDescent="0.25">
      <c r="B6949" s="31">
        <v>32786</v>
      </c>
      <c r="C6949" s="33">
        <v>40.630000000000003</v>
      </c>
    </row>
    <row r="6950" spans="2:3" x14ac:dyDescent="0.25">
      <c r="B6950" s="31">
        <v>32785</v>
      </c>
      <c r="C6950" s="33">
        <v>40.880000000000003</v>
      </c>
    </row>
    <row r="6951" spans="2:3" x14ac:dyDescent="0.25">
      <c r="B6951" s="31">
        <v>32784</v>
      </c>
      <c r="C6951" s="33">
        <v>41</v>
      </c>
    </row>
    <row r="6952" spans="2:3" x14ac:dyDescent="0.25">
      <c r="B6952" s="31">
        <v>32783</v>
      </c>
      <c r="C6952" s="33">
        <v>41</v>
      </c>
    </row>
    <row r="6953" spans="2:3" x14ac:dyDescent="0.25">
      <c r="B6953" s="31">
        <v>32780</v>
      </c>
      <c r="C6953" s="33">
        <v>40.880000000000003</v>
      </c>
    </row>
    <row r="6954" spans="2:3" x14ac:dyDescent="0.25">
      <c r="B6954" s="31">
        <v>32779</v>
      </c>
      <c r="C6954" s="33">
        <v>39.880000000000003</v>
      </c>
    </row>
    <row r="6955" spans="2:3" x14ac:dyDescent="0.25">
      <c r="B6955" s="31">
        <v>32778</v>
      </c>
      <c r="C6955" s="33">
        <v>38.619999999999997</v>
      </c>
    </row>
    <row r="6956" spans="2:3" x14ac:dyDescent="0.25">
      <c r="B6956" s="31">
        <v>32777</v>
      </c>
      <c r="C6956" s="33">
        <v>38.380000000000003</v>
      </c>
    </row>
    <row r="6957" spans="2:3" x14ac:dyDescent="0.25">
      <c r="B6957" s="31">
        <v>32776</v>
      </c>
      <c r="C6957" s="33">
        <v>38.869999999999997</v>
      </c>
    </row>
    <row r="6958" spans="2:3" x14ac:dyDescent="0.25">
      <c r="B6958" s="31">
        <v>32773</v>
      </c>
      <c r="C6958" s="33">
        <v>39</v>
      </c>
    </row>
    <row r="6959" spans="2:3" x14ac:dyDescent="0.25">
      <c r="B6959" s="31">
        <v>32772</v>
      </c>
      <c r="C6959" s="33">
        <v>39.380000000000003</v>
      </c>
    </row>
    <row r="6960" spans="2:3" x14ac:dyDescent="0.25">
      <c r="B6960" s="31">
        <v>32771</v>
      </c>
      <c r="C6960" s="33">
        <v>38.25</v>
      </c>
    </row>
    <row r="6961" spans="2:3" x14ac:dyDescent="0.25">
      <c r="B6961" s="31">
        <v>32770</v>
      </c>
      <c r="C6961" s="33">
        <v>37.75</v>
      </c>
    </row>
    <row r="6962" spans="2:3" x14ac:dyDescent="0.25">
      <c r="B6962" s="31">
        <v>32769</v>
      </c>
      <c r="C6962" s="33">
        <v>37.75</v>
      </c>
    </row>
    <row r="6963" spans="2:3" x14ac:dyDescent="0.25">
      <c r="B6963" s="31">
        <v>32766</v>
      </c>
      <c r="C6963" s="33">
        <v>36.380000000000003</v>
      </c>
    </row>
    <row r="6964" spans="2:3" x14ac:dyDescent="0.25">
      <c r="B6964" s="31">
        <v>32765</v>
      </c>
      <c r="C6964" s="33">
        <v>36.5</v>
      </c>
    </row>
    <row r="6965" spans="2:3" x14ac:dyDescent="0.25">
      <c r="B6965" s="31">
        <v>32764</v>
      </c>
      <c r="C6965" s="33">
        <v>36.880000000000003</v>
      </c>
    </row>
    <row r="6966" spans="2:3" x14ac:dyDescent="0.25">
      <c r="B6966" s="31">
        <v>32763</v>
      </c>
      <c r="C6966" s="33">
        <v>37.119999999999997</v>
      </c>
    </row>
    <row r="6967" spans="2:3" x14ac:dyDescent="0.25">
      <c r="B6967" s="31">
        <v>32762</v>
      </c>
      <c r="C6967" s="33">
        <v>37.119999999999997</v>
      </c>
    </row>
    <row r="6968" spans="2:3" x14ac:dyDescent="0.25">
      <c r="B6968" s="31">
        <v>32759</v>
      </c>
      <c r="C6968" s="33">
        <v>37.630000000000003</v>
      </c>
    </row>
    <row r="6969" spans="2:3" x14ac:dyDescent="0.25">
      <c r="B6969" s="31">
        <v>32758</v>
      </c>
      <c r="C6969" s="33">
        <v>37.5</v>
      </c>
    </row>
    <row r="6970" spans="2:3" x14ac:dyDescent="0.25">
      <c r="B6970" s="31">
        <v>32757</v>
      </c>
      <c r="C6970" s="33">
        <v>37</v>
      </c>
    </row>
    <row r="6971" spans="2:3" x14ac:dyDescent="0.25">
      <c r="B6971" s="31">
        <v>32756</v>
      </c>
      <c r="C6971" s="33">
        <v>38.119999999999997</v>
      </c>
    </row>
    <row r="6972" spans="2:3" x14ac:dyDescent="0.25">
      <c r="B6972" s="31">
        <v>32752</v>
      </c>
      <c r="C6972" s="33">
        <v>38.25</v>
      </c>
    </row>
    <row r="6973" spans="2:3" x14ac:dyDescent="0.25">
      <c r="B6973" s="31">
        <v>32751</v>
      </c>
      <c r="C6973" s="33">
        <v>38.119999999999997</v>
      </c>
    </row>
    <row r="6974" spans="2:3" x14ac:dyDescent="0.25">
      <c r="B6974" s="31">
        <v>32750</v>
      </c>
      <c r="C6974" s="33">
        <v>38.25</v>
      </c>
    </row>
    <row r="6975" spans="2:3" x14ac:dyDescent="0.25">
      <c r="B6975" s="31">
        <v>32749</v>
      </c>
      <c r="C6975" s="33">
        <v>37.75</v>
      </c>
    </row>
    <row r="6976" spans="2:3" x14ac:dyDescent="0.25">
      <c r="B6976" s="31">
        <v>32748</v>
      </c>
      <c r="C6976" s="33">
        <v>37.75</v>
      </c>
    </row>
    <row r="6977" spans="2:3" x14ac:dyDescent="0.25">
      <c r="B6977" s="31">
        <v>32745</v>
      </c>
      <c r="C6977" s="33">
        <v>37.369999999999997</v>
      </c>
    </row>
    <row r="6978" spans="2:3" x14ac:dyDescent="0.25">
      <c r="B6978" s="31">
        <v>32744</v>
      </c>
      <c r="C6978" s="33">
        <v>37.880000000000003</v>
      </c>
    </row>
    <row r="6979" spans="2:3" x14ac:dyDescent="0.25">
      <c r="B6979" s="31">
        <v>32743</v>
      </c>
      <c r="C6979" s="33">
        <v>37.5</v>
      </c>
    </row>
    <row r="6980" spans="2:3" x14ac:dyDescent="0.25">
      <c r="B6980" s="31">
        <v>32742</v>
      </c>
      <c r="C6980" s="33">
        <v>37.25</v>
      </c>
    </row>
    <row r="6981" spans="2:3" x14ac:dyDescent="0.25">
      <c r="B6981" s="31">
        <v>32741</v>
      </c>
      <c r="C6981" s="33">
        <v>37.25</v>
      </c>
    </row>
    <row r="6982" spans="2:3" x14ac:dyDescent="0.25">
      <c r="B6982" s="31">
        <v>32738</v>
      </c>
      <c r="C6982" s="33">
        <v>37.75</v>
      </c>
    </row>
    <row r="6983" spans="2:3" x14ac:dyDescent="0.25">
      <c r="B6983" s="31">
        <v>32737</v>
      </c>
      <c r="C6983" s="33">
        <v>37.75</v>
      </c>
    </row>
    <row r="6984" spans="2:3" x14ac:dyDescent="0.25">
      <c r="B6984" s="31">
        <v>32736</v>
      </c>
      <c r="C6984" s="33">
        <v>38.25</v>
      </c>
    </row>
    <row r="6985" spans="2:3" x14ac:dyDescent="0.25">
      <c r="B6985" s="31">
        <v>32735</v>
      </c>
      <c r="C6985" s="33">
        <v>38.25</v>
      </c>
    </row>
    <row r="6986" spans="2:3" x14ac:dyDescent="0.25">
      <c r="B6986" s="31">
        <v>32734</v>
      </c>
      <c r="C6986" s="33">
        <v>38.380000000000003</v>
      </c>
    </row>
    <row r="6987" spans="2:3" x14ac:dyDescent="0.25">
      <c r="B6987" s="31">
        <v>32731</v>
      </c>
      <c r="C6987" s="33">
        <v>38.619999999999997</v>
      </c>
    </row>
    <row r="6988" spans="2:3" x14ac:dyDescent="0.25">
      <c r="B6988" s="31">
        <v>32730</v>
      </c>
      <c r="C6988" s="33">
        <v>38.75</v>
      </c>
    </row>
    <row r="6989" spans="2:3" x14ac:dyDescent="0.25">
      <c r="B6989" s="31">
        <v>32729</v>
      </c>
      <c r="C6989" s="33">
        <v>38.380000000000003</v>
      </c>
    </row>
    <row r="6990" spans="2:3" x14ac:dyDescent="0.25">
      <c r="B6990" s="31">
        <v>32728</v>
      </c>
      <c r="C6990" s="33">
        <v>38.75</v>
      </c>
    </row>
    <row r="6991" spans="2:3" x14ac:dyDescent="0.25">
      <c r="B6991" s="31">
        <v>32727</v>
      </c>
      <c r="C6991" s="33">
        <v>39.130000000000003</v>
      </c>
    </row>
    <row r="6992" spans="2:3" x14ac:dyDescent="0.25">
      <c r="B6992" s="31">
        <v>32724</v>
      </c>
      <c r="C6992" s="33">
        <v>38.119999999999997</v>
      </c>
    </row>
    <row r="6993" spans="2:3" x14ac:dyDescent="0.25">
      <c r="B6993" s="31">
        <v>32723</v>
      </c>
      <c r="C6993" s="33">
        <v>39</v>
      </c>
    </row>
    <row r="6994" spans="2:3" x14ac:dyDescent="0.25">
      <c r="B6994" s="31">
        <v>32722</v>
      </c>
      <c r="C6994" s="33">
        <v>39</v>
      </c>
    </row>
    <row r="6995" spans="2:3" x14ac:dyDescent="0.25">
      <c r="B6995" s="31">
        <v>32721</v>
      </c>
      <c r="C6995" s="33">
        <v>38.75</v>
      </c>
    </row>
    <row r="6996" spans="2:3" x14ac:dyDescent="0.25">
      <c r="B6996" s="31">
        <v>32720</v>
      </c>
      <c r="C6996" s="33">
        <v>38.869999999999997</v>
      </c>
    </row>
    <row r="6997" spans="2:3" x14ac:dyDescent="0.25">
      <c r="B6997" s="31">
        <v>32717</v>
      </c>
      <c r="C6997" s="33">
        <v>38.119999999999997</v>
      </c>
    </row>
    <row r="6998" spans="2:3" x14ac:dyDescent="0.25">
      <c r="B6998" s="31">
        <v>32716</v>
      </c>
      <c r="C6998" s="33">
        <v>38</v>
      </c>
    </row>
    <row r="6999" spans="2:3" x14ac:dyDescent="0.25">
      <c r="B6999" s="31">
        <v>32715</v>
      </c>
      <c r="C6999" s="33">
        <v>37.5</v>
      </c>
    </row>
    <row r="7000" spans="2:3" x14ac:dyDescent="0.25">
      <c r="B7000" s="31">
        <v>32714</v>
      </c>
      <c r="C7000" s="33">
        <v>37.25</v>
      </c>
    </row>
    <row r="7001" spans="2:3" x14ac:dyDescent="0.25">
      <c r="B7001" s="31">
        <v>32713</v>
      </c>
      <c r="C7001" s="33">
        <v>37.369999999999997</v>
      </c>
    </row>
    <row r="7002" spans="2:3" x14ac:dyDescent="0.25">
      <c r="B7002" s="31">
        <v>32710</v>
      </c>
      <c r="C7002" s="33">
        <v>37</v>
      </c>
    </row>
    <row r="7003" spans="2:3" x14ac:dyDescent="0.25">
      <c r="B7003" s="31">
        <v>32709</v>
      </c>
      <c r="C7003" s="33">
        <v>36.75</v>
      </c>
    </row>
    <row r="7004" spans="2:3" x14ac:dyDescent="0.25">
      <c r="B7004" s="31">
        <v>32708</v>
      </c>
      <c r="C7004" s="33">
        <v>37</v>
      </c>
    </row>
    <row r="7005" spans="2:3" x14ac:dyDescent="0.25">
      <c r="B7005" s="31">
        <v>32707</v>
      </c>
      <c r="C7005" s="33">
        <v>36.880000000000003</v>
      </c>
    </row>
    <row r="7006" spans="2:3" x14ac:dyDescent="0.25">
      <c r="B7006" s="31">
        <v>32706</v>
      </c>
      <c r="C7006" s="33">
        <v>37.5</v>
      </c>
    </row>
    <row r="7007" spans="2:3" x14ac:dyDescent="0.25">
      <c r="B7007" s="31">
        <v>32703</v>
      </c>
      <c r="C7007" s="33">
        <v>37.75</v>
      </c>
    </row>
    <row r="7008" spans="2:3" x14ac:dyDescent="0.25">
      <c r="B7008" s="31">
        <v>32702</v>
      </c>
      <c r="C7008" s="33">
        <v>37.880000000000003</v>
      </c>
    </row>
    <row r="7009" spans="2:3" x14ac:dyDescent="0.25">
      <c r="B7009" s="31">
        <v>32701</v>
      </c>
      <c r="C7009" s="33">
        <v>37.75</v>
      </c>
    </row>
    <row r="7010" spans="2:3" x14ac:dyDescent="0.25">
      <c r="B7010" s="31">
        <v>32700</v>
      </c>
      <c r="C7010" s="33">
        <v>37.630000000000003</v>
      </c>
    </row>
    <row r="7011" spans="2:3" x14ac:dyDescent="0.25">
      <c r="B7011" s="31">
        <v>32699</v>
      </c>
      <c r="C7011" s="33">
        <v>37.119999999999997</v>
      </c>
    </row>
    <row r="7012" spans="2:3" x14ac:dyDescent="0.25">
      <c r="B7012" s="31">
        <v>32696</v>
      </c>
      <c r="C7012" s="33">
        <v>36.5</v>
      </c>
    </row>
    <row r="7013" spans="2:3" x14ac:dyDescent="0.25">
      <c r="B7013" s="31">
        <v>32695</v>
      </c>
      <c r="C7013" s="33">
        <v>36</v>
      </c>
    </row>
    <row r="7014" spans="2:3" x14ac:dyDescent="0.25">
      <c r="B7014" s="31">
        <v>32694</v>
      </c>
      <c r="C7014" s="33">
        <v>35.869999999999997</v>
      </c>
    </row>
    <row r="7015" spans="2:3" x14ac:dyDescent="0.25">
      <c r="B7015" s="31">
        <v>32692</v>
      </c>
      <c r="C7015" s="33">
        <v>36</v>
      </c>
    </row>
    <row r="7016" spans="2:3" x14ac:dyDescent="0.25">
      <c r="B7016" s="31">
        <v>32689</v>
      </c>
      <c r="C7016" s="33">
        <v>35.869999999999997</v>
      </c>
    </row>
    <row r="7017" spans="2:3" x14ac:dyDescent="0.25">
      <c r="B7017" s="31">
        <v>32688</v>
      </c>
      <c r="C7017" s="33">
        <v>35.869999999999997</v>
      </c>
    </row>
    <row r="7018" spans="2:3" x14ac:dyDescent="0.25">
      <c r="B7018" s="31">
        <v>32687</v>
      </c>
      <c r="C7018" s="33">
        <v>36.380000000000003</v>
      </c>
    </row>
    <row r="7019" spans="2:3" x14ac:dyDescent="0.25">
      <c r="B7019" s="31">
        <v>32686</v>
      </c>
      <c r="C7019" s="33">
        <v>36.380000000000003</v>
      </c>
    </row>
    <row r="7020" spans="2:3" x14ac:dyDescent="0.25">
      <c r="B7020" s="31">
        <v>32685</v>
      </c>
      <c r="C7020" s="33">
        <v>36</v>
      </c>
    </row>
    <row r="7021" spans="2:3" x14ac:dyDescent="0.25">
      <c r="B7021" s="31">
        <v>32682</v>
      </c>
      <c r="C7021" s="33">
        <v>36.380000000000003</v>
      </c>
    </row>
    <row r="7022" spans="2:3" x14ac:dyDescent="0.25">
      <c r="B7022" s="31">
        <v>32681</v>
      </c>
      <c r="C7022" s="33">
        <v>35.869999999999997</v>
      </c>
    </row>
    <row r="7023" spans="2:3" x14ac:dyDescent="0.25">
      <c r="B7023" s="31">
        <v>32680</v>
      </c>
      <c r="C7023" s="33">
        <v>35.619999999999997</v>
      </c>
    </row>
    <row r="7024" spans="2:3" x14ac:dyDescent="0.25">
      <c r="B7024" s="31">
        <v>32679</v>
      </c>
      <c r="C7024" s="33">
        <v>36.130000000000003</v>
      </c>
    </row>
    <row r="7025" spans="2:3" x14ac:dyDescent="0.25">
      <c r="B7025" s="31">
        <v>32678</v>
      </c>
      <c r="C7025" s="33">
        <v>35.619999999999997</v>
      </c>
    </row>
    <row r="7026" spans="2:3" x14ac:dyDescent="0.25">
      <c r="B7026" s="31">
        <v>32675</v>
      </c>
      <c r="C7026" s="33">
        <v>35</v>
      </c>
    </row>
    <row r="7027" spans="2:3" x14ac:dyDescent="0.25">
      <c r="B7027" s="31">
        <v>32674</v>
      </c>
      <c r="C7027" s="33">
        <v>34.75</v>
      </c>
    </row>
    <row r="7028" spans="2:3" x14ac:dyDescent="0.25">
      <c r="B7028" s="31">
        <v>32673</v>
      </c>
      <c r="C7028" s="33">
        <v>35.119999999999997</v>
      </c>
    </row>
    <row r="7029" spans="2:3" x14ac:dyDescent="0.25">
      <c r="B7029" s="31">
        <v>32672</v>
      </c>
      <c r="C7029" s="33">
        <v>34.75</v>
      </c>
    </row>
    <row r="7030" spans="2:3" x14ac:dyDescent="0.25">
      <c r="B7030" s="31">
        <v>32671</v>
      </c>
      <c r="C7030" s="33">
        <v>35.380000000000003</v>
      </c>
    </row>
    <row r="7031" spans="2:3" x14ac:dyDescent="0.25">
      <c r="B7031" s="31">
        <v>32668</v>
      </c>
      <c r="C7031" s="33">
        <v>36.130000000000003</v>
      </c>
    </row>
    <row r="7032" spans="2:3" x14ac:dyDescent="0.25">
      <c r="B7032" s="31">
        <v>32667</v>
      </c>
      <c r="C7032" s="33">
        <v>36.880000000000003</v>
      </c>
    </row>
    <row r="7033" spans="2:3" x14ac:dyDescent="0.25">
      <c r="B7033" s="31">
        <v>32666</v>
      </c>
      <c r="C7033" s="33">
        <v>37</v>
      </c>
    </row>
    <row r="7034" spans="2:3" x14ac:dyDescent="0.25">
      <c r="B7034" s="31">
        <v>32665</v>
      </c>
      <c r="C7034" s="33">
        <v>36.25</v>
      </c>
    </row>
    <row r="7035" spans="2:3" x14ac:dyDescent="0.25">
      <c r="B7035" s="31">
        <v>32664</v>
      </c>
      <c r="C7035" s="33">
        <v>36.75</v>
      </c>
    </row>
    <row r="7036" spans="2:3" x14ac:dyDescent="0.25">
      <c r="B7036" s="31">
        <v>32661</v>
      </c>
      <c r="C7036" s="33">
        <v>36.880000000000003</v>
      </c>
    </row>
    <row r="7037" spans="2:3" x14ac:dyDescent="0.25">
      <c r="B7037" s="31">
        <v>32660</v>
      </c>
      <c r="C7037" s="33">
        <v>35.869999999999997</v>
      </c>
    </row>
    <row r="7038" spans="2:3" x14ac:dyDescent="0.25">
      <c r="B7038" s="31">
        <v>32659</v>
      </c>
      <c r="C7038" s="33">
        <v>35.380000000000003</v>
      </c>
    </row>
    <row r="7039" spans="2:3" x14ac:dyDescent="0.25">
      <c r="B7039" s="31">
        <v>32658</v>
      </c>
      <c r="C7039" s="33">
        <v>35.119999999999997</v>
      </c>
    </row>
    <row r="7040" spans="2:3" x14ac:dyDescent="0.25">
      <c r="B7040" s="31">
        <v>32654</v>
      </c>
      <c r="C7040" s="33">
        <v>35</v>
      </c>
    </row>
    <row r="7041" spans="2:3" x14ac:dyDescent="0.25">
      <c r="B7041" s="31">
        <v>32653</v>
      </c>
      <c r="C7041" s="33">
        <v>34.880000000000003</v>
      </c>
    </row>
    <row r="7042" spans="2:3" x14ac:dyDescent="0.25">
      <c r="B7042" s="31">
        <v>32652</v>
      </c>
      <c r="C7042" s="33">
        <v>35</v>
      </c>
    </row>
    <row r="7043" spans="2:3" x14ac:dyDescent="0.25">
      <c r="B7043" s="31">
        <v>32651</v>
      </c>
      <c r="C7043" s="33">
        <v>35.380000000000003</v>
      </c>
    </row>
    <row r="7044" spans="2:3" x14ac:dyDescent="0.25">
      <c r="B7044" s="31">
        <v>32650</v>
      </c>
      <c r="C7044" s="33">
        <v>36</v>
      </c>
    </row>
    <row r="7045" spans="2:3" x14ac:dyDescent="0.25">
      <c r="B7045" s="31">
        <v>32647</v>
      </c>
      <c r="C7045" s="33">
        <v>35.619999999999997</v>
      </c>
    </row>
    <row r="7046" spans="2:3" x14ac:dyDescent="0.25">
      <c r="B7046" s="31">
        <v>32646</v>
      </c>
      <c r="C7046" s="33">
        <v>34.630000000000003</v>
      </c>
    </row>
    <row r="7047" spans="2:3" x14ac:dyDescent="0.25">
      <c r="B7047" s="31">
        <v>32645</v>
      </c>
      <c r="C7047" s="33">
        <v>34</v>
      </c>
    </row>
    <row r="7048" spans="2:3" x14ac:dyDescent="0.25">
      <c r="B7048" s="31">
        <v>32644</v>
      </c>
      <c r="C7048" s="33">
        <v>34.119999999999997</v>
      </c>
    </row>
    <row r="7049" spans="2:3" x14ac:dyDescent="0.25">
      <c r="B7049" s="31">
        <v>32643</v>
      </c>
      <c r="C7049" s="33">
        <v>33.880000000000003</v>
      </c>
    </row>
    <row r="7050" spans="2:3" x14ac:dyDescent="0.25">
      <c r="B7050" s="31">
        <v>32640</v>
      </c>
      <c r="C7050" s="33">
        <v>34</v>
      </c>
    </row>
    <row r="7051" spans="2:3" x14ac:dyDescent="0.25">
      <c r="B7051" s="31">
        <v>32639</v>
      </c>
      <c r="C7051" s="33">
        <v>33.619999999999997</v>
      </c>
    </row>
    <row r="7052" spans="2:3" x14ac:dyDescent="0.25">
      <c r="B7052" s="31">
        <v>32638</v>
      </c>
      <c r="C7052" s="33">
        <v>34.369999999999997</v>
      </c>
    </row>
    <row r="7053" spans="2:3" x14ac:dyDescent="0.25">
      <c r="B7053" s="31">
        <v>32637</v>
      </c>
      <c r="C7053" s="33">
        <v>34.25</v>
      </c>
    </row>
    <row r="7054" spans="2:3" x14ac:dyDescent="0.25">
      <c r="B7054" s="31">
        <v>32636</v>
      </c>
      <c r="C7054" s="33">
        <v>34.5</v>
      </c>
    </row>
    <row r="7055" spans="2:3" x14ac:dyDescent="0.25">
      <c r="B7055" s="31">
        <v>32633</v>
      </c>
      <c r="C7055" s="33">
        <v>34.5</v>
      </c>
    </row>
    <row r="7056" spans="2:3" x14ac:dyDescent="0.25">
      <c r="B7056" s="31">
        <v>32632</v>
      </c>
      <c r="C7056" s="33">
        <v>34.75</v>
      </c>
    </row>
    <row r="7057" spans="2:3" x14ac:dyDescent="0.25">
      <c r="B7057" s="31">
        <v>32631</v>
      </c>
      <c r="C7057" s="33">
        <v>35.119999999999997</v>
      </c>
    </row>
    <row r="7058" spans="2:3" x14ac:dyDescent="0.25">
      <c r="B7058" s="31">
        <v>32630</v>
      </c>
      <c r="C7058" s="33">
        <v>35.75</v>
      </c>
    </row>
    <row r="7059" spans="2:3" x14ac:dyDescent="0.25">
      <c r="B7059" s="31">
        <v>32629</v>
      </c>
      <c r="C7059" s="33">
        <v>36.25</v>
      </c>
    </row>
    <row r="7060" spans="2:3" x14ac:dyDescent="0.25">
      <c r="B7060" s="31">
        <v>32626</v>
      </c>
      <c r="C7060" s="33">
        <v>36</v>
      </c>
    </row>
    <row r="7061" spans="2:3" x14ac:dyDescent="0.25">
      <c r="B7061" s="31">
        <v>32625</v>
      </c>
      <c r="C7061" s="33">
        <v>36.380000000000003</v>
      </c>
    </row>
    <row r="7062" spans="2:3" x14ac:dyDescent="0.25">
      <c r="B7062" s="31">
        <v>32624</v>
      </c>
      <c r="C7062" s="33">
        <v>36.25</v>
      </c>
    </row>
    <row r="7063" spans="2:3" x14ac:dyDescent="0.25">
      <c r="B7063" s="31">
        <v>32623</v>
      </c>
      <c r="C7063" s="33">
        <v>36.130000000000003</v>
      </c>
    </row>
    <row r="7064" spans="2:3" x14ac:dyDescent="0.25">
      <c r="B7064" s="31">
        <v>32622</v>
      </c>
      <c r="C7064" s="33">
        <v>35.869999999999997</v>
      </c>
    </row>
    <row r="7065" spans="2:3" x14ac:dyDescent="0.25">
      <c r="B7065" s="31">
        <v>32619</v>
      </c>
      <c r="C7065" s="33">
        <v>35.869999999999997</v>
      </c>
    </row>
    <row r="7066" spans="2:3" x14ac:dyDescent="0.25">
      <c r="B7066" s="31">
        <v>32618</v>
      </c>
      <c r="C7066" s="33">
        <v>35.5</v>
      </c>
    </row>
    <row r="7067" spans="2:3" x14ac:dyDescent="0.25">
      <c r="B7067" s="31">
        <v>32617</v>
      </c>
      <c r="C7067" s="33">
        <v>35.619999999999997</v>
      </c>
    </row>
    <row r="7068" spans="2:3" x14ac:dyDescent="0.25">
      <c r="B7068" s="31">
        <v>32616</v>
      </c>
      <c r="C7068" s="33">
        <v>35.119999999999997</v>
      </c>
    </row>
    <row r="7069" spans="2:3" x14ac:dyDescent="0.25">
      <c r="B7069" s="31">
        <v>32615</v>
      </c>
      <c r="C7069" s="33">
        <v>34.369999999999997</v>
      </c>
    </row>
    <row r="7070" spans="2:3" x14ac:dyDescent="0.25">
      <c r="B7070" s="31">
        <v>32612</v>
      </c>
      <c r="C7070" s="33">
        <v>34.880000000000003</v>
      </c>
    </row>
    <row r="7071" spans="2:3" x14ac:dyDescent="0.25">
      <c r="B7071" s="31">
        <v>32611</v>
      </c>
      <c r="C7071" s="33">
        <v>34.630000000000003</v>
      </c>
    </row>
    <row r="7072" spans="2:3" x14ac:dyDescent="0.25">
      <c r="B7072" s="31">
        <v>32610</v>
      </c>
      <c r="C7072" s="33">
        <v>34.880000000000003</v>
      </c>
    </row>
    <row r="7073" spans="2:3" x14ac:dyDescent="0.25">
      <c r="B7073" s="31">
        <v>32609</v>
      </c>
      <c r="C7073" s="33">
        <v>35.380000000000003</v>
      </c>
    </row>
    <row r="7074" spans="2:3" x14ac:dyDescent="0.25">
      <c r="B7074" s="31">
        <v>32608</v>
      </c>
      <c r="C7074" s="33">
        <v>34.630000000000003</v>
      </c>
    </row>
    <row r="7075" spans="2:3" x14ac:dyDescent="0.25">
      <c r="B7075" s="31">
        <v>32605</v>
      </c>
      <c r="C7075" s="33">
        <v>34.369999999999997</v>
      </c>
    </row>
    <row r="7076" spans="2:3" x14ac:dyDescent="0.25">
      <c r="B7076" s="31">
        <v>32604</v>
      </c>
      <c r="C7076" s="33">
        <v>34.369999999999997</v>
      </c>
    </row>
    <row r="7077" spans="2:3" x14ac:dyDescent="0.25">
      <c r="B7077" s="31">
        <v>32603</v>
      </c>
      <c r="C7077" s="33">
        <v>34.75</v>
      </c>
    </row>
    <row r="7078" spans="2:3" x14ac:dyDescent="0.25">
      <c r="B7078" s="31">
        <v>32602</v>
      </c>
      <c r="C7078" s="33">
        <v>35.119999999999997</v>
      </c>
    </row>
    <row r="7079" spans="2:3" x14ac:dyDescent="0.25">
      <c r="B7079" s="31">
        <v>32601</v>
      </c>
      <c r="C7079" s="33">
        <v>36</v>
      </c>
    </row>
    <row r="7080" spans="2:3" x14ac:dyDescent="0.25">
      <c r="B7080" s="31">
        <v>32598</v>
      </c>
      <c r="C7080" s="33">
        <v>36.130000000000003</v>
      </c>
    </row>
    <row r="7081" spans="2:3" x14ac:dyDescent="0.25">
      <c r="B7081" s="31">
        <v>32597</v>
      </c>
      <c r="C7081" s="33">
        <v>35.380000000000003</v>
      </c>
    </row>
    <row r="7082" spans="2:3" x14ac:dyDescent="0.25">
      <c r="B7082" s="31">
        <v>32596</v>
      </c>
      <c r="C7082" s="33">
        <v>33.619999999999997</v>
      </c>
    </row>
    <row r="7083" spans="2:3" x14ac:dyDescent="0.25">
      <c r="B7083" s="31">
        <v>32595</v>
      </c>
      <c r="C7083" s="33">
        <v>33.380000000000003</v>
      </c>
    </row>
    <row r="7084" spans="2:3" x14ac:dyDescent="0.25">
      <c r="B7084" s="31">
        <v>32594</v>
      </c>
      <c r="C7084" s="33">
        <v>33</v>
      </c>
    </row>
    <row r="7085" spans="2:3" x14ac:dyDescent="0.25">
      <c r="B7085" s="31">
        <v>32590</v>
      </c>
      <c r="C7085" s="33">
        <v>32.619999999999997</v>
      </c>
    </row>
    <row r="7086" spans="2:3" x14ac:dyDescent="0.25">
      <c r="B7086" s="31">
        <v>32589</v>
      </c>
      <c r="C7086" s="33">
        <v>33.25</v>
      </c>
    </row>
    <row r="7087" spans="2:3" x14ac:dyDescent="0.25">
      <c r="B7087" s="31">
        <v>32588</v>
      </c>
      <c r="C7087" s="33">
        <v>33.25</v>
      </c>
    </row>
    <row r="7088" spans="2:3" x14ac:dyDescent="0.25">
      <c r="B7088" s="31">
        <v>32587</v>
      </c>
      <c r="C7088" s="33">
        <v>33</v>
      </c>
    </row>
    <row r="7089" spans="2:3" x14ac:dyDescent="0.25">
      <c r="B7089" s="31">
        <v>32584</v>
      </c>
      <c r="C7089" s="33">
        <v>33.880000000000003</v>
      </c>
    </row>
    <row r="7090" spans="2:3" x14ac:dyDescent="0.25">
      <c r="B7090" s="31">
        <v>32583</v>
      </c>
      <c r="C7090" s="33">
        <v>32.619999999999997</v>
      </c>
    </row>
    <row r="7091" spans="2:3" x14ac:dyDescent="0.25">
      <c r="B7091" s="31">
        <v>32582</v>
      </c>
      <c r="C7091" s="33">
        <v>31.5</v>
      </c>
    </row>
    <row r="7092" spans="2:3" x14ac:dyDescent="0.25">
      <c r="B7092" s="31">
        <v>32581</v>
      </c>
      <c r="C7092" s="33">
        <v>31</v>
      </c>
    </row>
    <row r="7093" spans="2:3" x14ac:dyDescent="0.25">
      <c r="B7093" s="31">
        <v>32580</v>
      </c>
      <c r="C7093" s="33">
        <v>30.62</v>
      </c>
    </row>
    <row r="7094" spans="2:3" x14ac:dyDescent="0.25">
      <c r="B7094" s="31">
        <v>32577</v>
      </c>
      <c r="C7094" s="33">
        <v>30.62</v>
      </c>
    </row>
    <row r="7095" spans="2:3" x14ac:dyDescent="0.25">
      <c r="B7095" s="31">
        <v>32576</v>
      </c>
      <c r="C7095" s="33">
        <v>30.88</v>
      </c>
    </row>
    <row r="7096" spans="2:3" x14ac:dyDescent="0.25">
      <c r="B7096" s="31">
        <v>32575</v>
      </c>
      <c r="C7096" s="33">
        <v>31.25</v>
      </c>
    </row>
    <row r="7097" spans="2:3" x14ac:dyDescent="0.25">
      <c r="B7097" s="31">
        <v>32574</v>
      </c>
      <c r="C7097" s="33">
        <v>31.25</v>
      </c>
    </row>
    <row r="7098" spans="2:3" x14ac:dyDescent="0.25">
      <c r="B7098" s="31">
        <v>32573</v>
      </c>
      <c r="C7098" s="33">
        <v>30.75</v>
      </c>
    </row>
    <row r="7099" spans="2:3" x14ac:dyDescent="0.25">
      <c r="B7099" s="31">
        <v>32570</v>
      </c>
      <c r="C7099" s="33">
        <v>30.75</v>
      </c>
    </row>
    <row r="7100" spans="2:3" x14ac:dyDescent="0.25">
      <c r="B7100" s="31">
        <v>32569</v>
      </c>
      <c r="C7100" s="33">
        <v>31</v>
      </c>
    </row>
    <row r="7101" spans="2:3" x14ac:dyDescent="0.25">
      <c r="B7101" s="31">
        <v>32568</v>
      </c>
      <c r="C7101" s="33">
        <v>30.88</v>
      </c>
    </row>
    <row r="7102" spans="2:3" x14ac:dyDescent="0.25">
      <c r="B7102" s="31">
        <v>32567</v>
      </c>
      <c r="C7102" s="33">
        <v>31.25</v>
      </c>
    </row>
    <row r="7103" spans="2:3" x14ac:dyDescent="0.25">
      <c r="B7103" s="31">
        <v>32566</v>
      </c>
      <c r="C7103" s="33">
        <v>30.88</v>
      </c>
    </row>
    <row r="7104" spans="2:3" x14ac:dyDescent="0.25">
      <c r="B7104" s="31">
        <v>32563</v>
      </c>
      <c r="C7104" s="33">
        <v>30.62</v>
      </c>
    </row>
    <row r="7105" spans="2:3" x14ac:dyDescent="0.25">
      <c r="B7105" s="31">
        <v>32562</v>
      </c>
      <c r="C7105" s="33">
        <v>31.12</v>
      </c>
    </row>
    <row r="7106" spans="2:3" x14ac:dyDescent="0.25">
      <c r="B7106" s="31">
        <v>32561</v>
      </c>
      <c r="C7106" s="33">
        <v>31.37</v>
      </c>
    </row>
    <row r="7107" spans="2:3" x14ac:dyDescent="0.25">
      <c r="B7107" s="31">
        <v>32560</v>
      </c>
      <c r="C7107" s="33">
        <v>32</v>
      </c>
    </row>
    <row r="7108" spans="2:3" x14ac:dyDescent="0.25">
      <c r="B7108" s="31">
        <v>32556</v>
      </c>
      <c r="C7108" s="33">
        <v>32.380000000000003</v>
      </c>
    </row>
    <row r="7109" spans="2:3" x14ac:dyDescent="0.25">
      <c r="B7109" s="31">
        <v>32555</v>
      </c>
      <c r="C7109" s="33">
        <v>32.380000000000003</v>
      </c>
    </row>
    <row r="7110" spans="2:3" x14ac:dyDescent="0.25">
      <c r="B7110" s="31">
        <v>32554</v>
      </c>
      <c r="C7110" s="33">
        <v>31.88</v>
      </c>
    </row>
    <row r="7111" spans="2:3" x14ac:dyDescent="0.25">
      <c r="B7111" s="31">
        <v>32553</v>
      </c>
      <c r="C7111" s="33">
        <v>32.119999999999997</v>
      </c>
    </row>
    <row r="7112" spans="2:3" x14ac:dyDescent="0.25">
      <c r="B7112" s="31">
        <v>32552</v>
      </c>
      <c r="C7112" s="33">
        <v>32.25</v>
      </c>
    </row>
    <row r="7113" spans="2:3" x14ac:dyDescent="0.25">
      <c r="B7113" s="31">
        <v>32549</v>
      </c>
      <c r="C7113" s="33">
        <v>32</v>
      </c>
    </row>
    <row r="7114" spans="2:3" x14ac:dyDescent="0.25">
      <c r="B7114" s="31">
        <v>32548</v>
      </c>
      <c r="C7114" s="33">
        <v>31.88</v>
      </c>
    </row>
    <row r="7115" spans="2:3" x14ac:dyDescent="0.25">
      <c r="B7115" s="31">
        <v>32547</v>
      </c>
      <c r="C7115" s="33">
        <v>33.130000000000003</v>
      </c>
    </row>
    <row r="7116" spans="2:3" x14ac:dyDescent="0.25">
      <c r="B7116" s="31">
        <v>32546</v>
      </c>
      <c r="C7116" s="33">
        <v>32.869999999999997</v>
      </c>
    </row>
    <row r="7117" spans="2:3" x14ac:dyDescent="0.25">
      <c r="B7117" s="31">
        <v>32545</v>
      </c>
      <c r="C7117" s="33">
        <v>32.380000000000003</v>
      </c>
    </row>
    <row r="7118" spans="2:3" x14ac:dyDescent="0.25">
      <c r="B7118" s="31">
        <v>32542</v>
      </c>
      <c r="C7118" s="33">
        <v>32.75</v>
      </c>
    </row>
    <row r="7119" spans="2:3" x14ac:dyDescent="0.25">
      <c r="B7119" s="31">
        <v>32541</v>
      </c>
      <c r="C7119" s="33">
        <v>33.25</v>
      </c>
    </row>
    <row r="7120" spans="2:3" x14ac:dyDescent="0.25">
      <c r="B7120" s="31">
        <v>32540</v>
      </c>
      <c r="C7120" s="33">
        <v>32.75</v>
      </c>
    </row>
    <row r="7121" spans="2:3" x14ac:dyDescent="0.25">
      <c r="B7121" s="31">
        <v>32539</v>
      </c>
      <c r="C7121" s="33">
        <v>32.5</v>
      </c>
    </row>
    <row r="7122" spans="2:3" x14ac:dyDescent="0.25">
      <c r="B7122" s="31">
        <v>32538</v>
      </c>
      <c r="C7122" s="33">
        <v>33</v>
      </c>
    </row>
    <row r="7123" spans="2:3" x14ac:dyDescent="0.25">
      <c r="B7123" s="31">
        <v>32535</v>
      </c>
      <c r="C7123" s="33">
        <v>33.130000000000003</v>
      </c>
    </row>
    <row r="7124" spans="2:3" x14ac:dyDescent="0.25">
      <c r="B7124" s="31">
        <v>32534</v>
      </c>
      <c r="C7124" s="33">
        <v>32.5</v>
      </c>
    </row>
    <row r="7125" spans="2:3" x14ac:dyDescent="0.25">
      <c r="B7125" s="31">
        <v>32533</v>
      </c>
      <c r="C7125" s="33">
        <v>31.88</v>
      </c>
    </row>
    <row r="7126" spans="2:3" x14ac:dyDescent="0.25">
      <c r="B7126" s="31">
        <v>32532</v>
      </c>
      <c r="C7126" s="33">
        <v>31.88</v>
      </c>
    </row>
    <row r="7127" spans="2:3" x14ac:dyDescent="0.25">
      <c r="B7127" s="31">
        <v>32531</v>
      </c>
      <c r="C7127" s="33">
        <v>31.12</v>
      </c>
    </row>
    <row r="7128" spans="2:3" x14ac:dyDescent="0.25">
      <c r="B7128" s="31">
        <v>32528</v>
      </c>
      <c r="C7128" s="33">
        <v>31.5</v>
      </c>
    </row>
    <row r="7129" spans="2:3" x14ac:dyDescent="0.25">
      <c r="B7129" s="31">
        <v>32527</v>
      </c>
      <c r="C7129" s="33">
        <v>31.37</v>
      </c>
    </row>
    <row r="7130" spans="2:3" x14ac:dyDescent="0.25">
      <c r="B7130" s="31">
        <v>32526</v>
      </c>
      <c r="C7130" s="33">
        <v>31.88</v>
      </c>
    </row>
    <row r="7131" spans="2:3" x14ac:dyDescent="0.25">
      <c r="B7131" s="31">
        <v>32525</v>
      </c>
      <c r="C7131" s="33">
        <v>32.380000000000003</v>
      </c>
    </row>
    <row r="7132" spans="2:3" x14ac:dyDescent="0.25">
      <c r="B7132" s="31">
        <v>32524</v>
      </c>
      <c r="C7132" s="33">
        <v>32.25</v>
      </c>
    </row>
    <row r="7133" spans="2:3" x14ac:dyDescent="0.25">
      <c r="B7133" s="31">
        <v>32521</v>
      </c>
      <c r="C7133" s="33">
        <v>32</v>
      </c>
    </row>
    <row r="7134" spans="2:3" x14ac:dyDescent="0.25">
      <c r="B7134" s="31">
        <v>32520</v>
      </c>
      <c r="C7134" s="33">
        <v>31.75</v>
      </c>
    </row>
    <row r="7135" spans="2:3" x14ac:dyDescent="0.25">
      <c r="B7135" s="31">
        <v>32519</v>
      </c>
      <c r="C7135" s="33">
        <v>31.5</v>
      </c>
    </row>
    <row r="7136" spans="2:3" x14ac:dyDescent="0.25">
      <c r="B7136" s="31">
        <v>32518</v>
      </c>
      <c r="C7136" s="33">
        <v>31.12</v>
      </c>
    </row>
    <row r="7137" spans="2:3" x14ac:dyDescent="0.25">
      <c r="B7137" s="31">
        <v>32517</v>
      </c>
      <c r="C7137" s="33">
        <v>31.12</v>
      </c>
    </row>
    <row r="7138" spans="2:3" x14ac:dyDescent="0.25">
      <c r="B7138" s="31">
        <v>32514</v>
      </c>
      <c r="C7138" s="33">
        <v>31</v>
      </c>
    </row>
    <row r="7139" spans="2:3" x14ac:dyDescent="0.25">
      <c r="B7139" s="31">
        <v>32513</v>
      </c>
      <c r="C7139" s="33">
        <v>30.75</v>
      </c>
    </row>
    <row r="7140" spans="2:3" x14ac:dyDescent="0.25">
      <c r="B7140" s="31">
        <v>32512</v>
      </c>
      <c r="C7140" s="33">
        <v>31</v>
      </c>
    </row>
    <row r="7141" spans="2:3" x14ac:dyDescent="0.25">
      <c r="B7141" s="31">
        <v>32511</v>
      </c>
      <c r="C7141" s="33">
        <v>30.75</v>
      </c>
    </row>
    <row r="7142" spans="2:3" x14ac:dyDescent="0.25">
      <c r="B7142" s="31">
        <v>32507</v>
      </c>
      <c r="C7142" s="33">
        <v>31</v>
      </c>
    </row>
    <row r="7143" spans="2:3" x14ac:dyDescent="0.25">
      <c r="B7143" s="31">
        <v>32506</v>
      </c>
      <c r="C7143" s="33">
        <v>31</v>
      </c>
    </row>
    <row r="7144" spans="2:3" x14ac:dyDescent="0.25">
      <c r="B7144" s="31">
        <v>32505</v>
      </c>
      <c r="C7144" s="33">
        <v>31.12</v>
      </c>
    </row>
    <row r="7145" spans="2:3" x14ac:dyDescent="0.25">
      <c r="B7145" s="31">
        <v>32504</v>
      </c>
      <c r="C7145" s="33">
        <v>31.12</v>
      </c>
    </row>
    <row r="7146" spans="2:3" x14ac:dyDescent="0.25">
      <c r="B7146" s="31">
        <v>32500</v>
      </c>
      <c r="C7146" s="33">
        <v>30.88</v>
      </c>
    </row>
    <row r="7147" spans="2:3" x14ac:dyDescent="0.25">
      <c r="B7147" s="31">
        <v>32499</v>
      </c>
      <c r="C7147" s="33">
        <v>30.88</v>
      </c>
    </row>
    <row r="7148" spans="2:3" x14ac:dyDescent="0.25">
      <c r="B7148" s="31">
        <v>32498</v>
      </c>
      <c r="C7148" s="33">
        <v>30.75</v>
      </c>
    </row>
    <row r="7149" spans="2:3" x14ac:dyDescent="0.25">
      <c r="B7149" s="31">
        <v>32497</v>
      </c>
      <c r="C7149" s="33">
        <v>30.75</v>
      </c>
    </row>
    <row r="7150" spans="2:3" x14ac:dyDescent="0.25">
      <c r="B7150" s="31">
        <v>32496</v>
      </c>
      <c r="C7150" s="33">
        <v>30.62</v>
      </c>
    </row>
    <row r="7151" spans="2:3" x14ac:dyDescent="0.25">
      <c r="B7151" s="31">
        <v>32493</v>
      </c>
      <c r="C7151" s="33">
        <v>30.62</v>
      </c>
    </row>
    <row r="7152" spans="2:3" x14ac:dyDescent="0.25">
      <c r="B7152" s="31">
        <v>32492</v>
      </c>
      <c r="C7152" s="33">
        <v>31</v>
      </c>
    </row>
    <row r="7153" spans="2:3" x14ac:dyDescent="0.25">
      <c r="B7153" s="31">
        <v>32491</v>
      </c>
      <c r="C7153" s="33">
        <v>31</v>
      </c>
    </row>
    <row r="7154" spans="2:3" x14ac:dyDescent="0.25">
      <c r="B7154" s="31">
        <v>32490</v>
      </c>
      <c r="C7154" s="33">
        <v>31.12</v>
      </c>
    </row>
    <row r="7155" spans="2:3" x14ac:dyDescent="0.25">
      <c r="B7155" s="31">
        <v>32489</v>
      </c>
      <c r="C7155" s="33">
        <v>31.75</v>
      </c>
    </row>
    <row r="7156" spans="2:3" x14ac:dyDescent="0.25">
      <c r="B7156" s="31">
        <v>32486</v>
      </c>
      <c r="C7156" s="33">
        <v>32.869999999999997</v>
      </c>
    </row>
    <row r="7157" spans="2:3" x14ac:dyDescent="0.25">
      <c r="B7157" s="31">
        <v>32485</v>
      </c>
      <c r="C7157" s="33">
        <v>33.25</v>
      </c>
    </row>
    <row r="7158" spans="2:3" x14ac:dyDescent="0.25">
      <c r="B7158" s="31">
        <v>32484</v>
      </c>
      <c r="C7158" s="33">
        <v>33.130000000000003</v>
      </c>
    </row>
    <row r="7159" spans="2:3" x14ac:dyDescent="0.25">
      <c r="B7159" s="31">
        <v>32483</v>
      </c>
      <c r="C7159" s="33">
        <v>32.869999999999997</v>
      </c>
    </row>
    <row r="7160" spans="2:3" x14ac:dyDescent="0.25">
      <c r="B7160" s="31">
        <v>32482</v>
      </c>
      <c r="C7160" s="33">
        <v>32.5</v>
      </c>
    </row>
    <row r="7161" spans="2:3" x14ac:dyDescent="0.25">
      <c r="B7161" s="31">
        <v>32479</v>
      </c>
      <c r="C7161" s="33">
        <v>33.880000000000003</v>
      </c>
    </row>
    <row r="7162" spans="2:3" x14ac:dyDescent="0.25">
      <c r="B7162" s="31">
        <v>32478</v>
      </c>
      <c r="C7162" s="33">
        <v>33.25</v>
      </c>
    </row>
    <row r="7163" spans="2:3" x14ac:dyDescent="0.25">
      <c r="B7163" s="31">
        <v>32477</v>
      </c>
      <c r="C7163" s="33">
        <v>33.380000000000003</v>
      </c>
    </row>
    <row r="7164" spans="2:3" x14ac:dyDescent="0.25">
      <c r="B7164" s="31">
        <v>32476</v>
      </c>
      <c r="C7164" s="33">
        <v>32.75</v>
      </c>
    </row>
    <row r="7165" spans="2:3" x14ac:dyDescent="0.25">
      <c r="B7165" s="31">
        <v>32475</v>
      </c>
      <c r="C7165" s="33">
        <v>32.380000000000003</v>
      </c>
    </row>
    <row r="7166" spans="2:3" x14ac:dyDescent="0.25">
      <c r="B7166" s="31">
        <v>32472</v>
      </c>
      <c r="C7166" s="33">
        <v>32.619999999999997</v>
      </c>
    </row>
    <row r="7167" spans="2:3" x14ac:dyDescent="0.25">
      <c r="B7167" s="31">
        <v>32470</v>
      </c>
      <c r="C7167" s="33">
        <v>32.869999999999997</v>
      </c>
    </row>
    <row r="7168" spans="2:3" x14ac:dyDescent="0.25">
      <c r="B7168" s="31">
        <v>32469</v>
      </c>
      <c r="C7168" s="33">
        <v>32.869999999999997</v>
      </c>
    </row>
    <row r="7169" spans="2:3" x14ac:dyDescent="0.25">
      <c r="B7169" s="31">
        <v>32468</v>
      </c>
      <c r="C7169" s="33">
        <v>32.75</v>
      </c>
    </row>
    <row r="7170" spans="2:3" x14ac:dyDescent="0.25">
      <c r="B7170" s="31">
        <v>32465</v>
      </c>
      <c r="C7170" s="33">
        <v>32.75</v>
      </c>
    </row>
    <row r="7171" spans="2:3" x14ac:dyDescent="0.25">
      <c r="B7171" s="31">
        <v>32464</v>
      </c>
      <c r="C7171" s="33">
        <v>31.75</v>
      </c>
    </row>
    <row r="7172" spans="2:3" x14ac:dyDescent="0.25">
      <c r="B7172" s="31">
        <v>32463</v>
      </c>
      <c r="C7172" s="33">
        <v>31.75</v>
      </c>
    </row>
    <row r="7173" spans="2:3" x14ac:dyDescent="0.25">
      <c r="B7173" s="31">
        <v>32462</v>
      </c>
      <c r="C7173" s="33">
        <v>32.380000000000003</v>
      </c>
    </row>
    <row r="7174" spans="2:3" x14ac:dyDescent="0.25">
      <c r="B7174" s="31">
        <v>32461</v>
      </c>
      <c r="C7174" s="33">
        <v>32.380000000000003</v>
      </c>
    </row>
    <row r="7175" spans="2:3" x14ac:dyDescent="0.25">
      <c r="B7175" s="31">
        <v>32458</v>
      </c>
      <c r="C7175" s="33">
        <v>32.869999999999997</v>
      </c>
    </row>
    <row r="7176" spans="2:3" x14ac:dyDescent="0.25">
      <c r="B7176" s="31">
        <v>32457</v>
      </c>
      <c r="C7176" s="33">
        <v>33.380000000000003</v>
      </c>
    </row>
    <row r="7177" spans="2:3" x14ac:dyDescent="0.25">
      <c r="B7177" s="31">
        <v>32456</v>
      </c>
      <c r="C7177" s="33">
        <v>32.869999999999997</v>
      </c>
    </row>
    <row r="7178" spans="2:3" x14ac:dyDescent="0.25">
      <c r="B7178" s="31">
        <v>32455</v>
      </c>
      <c r="C7178" s="33">
        <v>32.5</v>
      </c>
    </row>
    <row r="7179" spans="2:3" x14ac:dyDescent="0.25">
      <c r="B7179" s="31">
        <v>32454</v>
      </c>
      <c r="C7179" s="33">
        <v>31.88</v>
      </c>
    </row>
    <row r="7180" spans="2:3" x14ac:dyDescent="0.25">
      <c r="B7180" s="31">
        <v>32451</v>
      </c>
      <c r="C7180" s="33">
        <v>32.380000000000003</v>
      </c>
    </row>
    <row r="7181" spans="2:3" x14ac:dyDescent="0.25">
      <c r="B7181" s="31">
        <v>32450</v>
      </c>
      <c r="C7181" s="33">
        <v>32.5</v>
      </c>
    </row>
    <row r="7182" spans="2:3" x14ac:dyDescent="0.25">
      <c r="B7182" s="31">
        <v>32449</v>
      </c>
      <c r="C7182" s="33">
        <v>32.380000000000003</v>
      </c>
    </row>
    <row r="7183" spans="2:3" x14ac:dyDescent="0.25">
      <c r="B7183" s="31">
        <v>32448</v>
      </c>
      <c r="C7183" s="33">
        <v>32.119999999999997</v>
      </c>
    </row>
    <row r="7184" spans="2:3" x14ac:dyDescent="0.25">
      <c r="B7184" s="31">
        <v>32447</v>
      </c>
      <c r="C7184" s="33">
        <v>31.88</v>
      </c>
    </row>
    <row r="7185" spans="2:3" x14ac:dyDescent="0.25">
      <c r="B7185" s="31">
        <v>32444</v>
      </c>
      <c r="C7185" s="33">
        <v>32</v>
      </c>
    </row>
    <row r="7186" spans="2:3" x14ac:dyDescent="0.25">
      <c r="B7186" s="31">
        <v>32443</v>
      </c>
      <c r="C7186" s="33">
        <v>31.88</v>
      </c>
    </row>
    <row r="7187" spans="2:3" x14ac:dyDescent="0.25">
      <c r="B7187" s="31">
        <v>32442</v>
      </c>
      <c r="C7187" s="33">
        <v>32.25</v>
      </c>
    </row>
    <row r="7188" spans="2:3" x14ac:dyDescent="0.25">
      <c r="B7188" s="31">
        <v>32441</v>
      </c>
      <c r="C7188" s="33">
        <v>31.88</v>
      </c>
    </row>
    <row r="7189" spans="2:3" x14ac:dyDescent="0.25">
      <c r="B7189" s="31">
        <v>32440</v>
      </c>
      <c r="C7189" s="33">
        <v>31.88</v>
      </c>
    </row>
    <row r="7190" spans="2:3" x14ac:dyDescent="0.25">
      <c r="B7190" s="31">
        <v>32437</v>
      </c>
      <c r="C7190" s="33">
        <v>32.119999999999997</v>
      </c>
    </row>
    <row r="7191" spans="2:3" x14ac:dyDescent="0.25">
      <c r="B7191" s="31">
        <v>32436</v>
      </c>
      <c r="C7191" s="33">
        <v>32.5</v>
      </c>
    </row>
    <row r="7192" spans="2:3" x14ac:dyDescent="0.25">
      <c r="B7192" s="31">
        <v>32435</v>
      </c>
      <c r="C7192" s="33">
        <v>31.5</v>
      </c>
    </row>
    <row r="7193" spans="2:3" x14ac:dyDescent="0.25">
      <c r="B7193" s="31">
        <v>32434</v>
      </c>
      <c r="C7193" s="33">
        <v>31.5</v>
      </c>
    </row>
    <row r="7194" spans="2:3" x14ac:dyDescent="0.25">
      <c r="B7194" s="31">
        <v>32433</v>
      </c>
      <c r="C7194" s="33">
        <v>31.37</v>
      </c>
    </row>
    <row r="7195" spans="2:3" x14ac:dyDescent="0.25">
      <c r="B7195" s="31">
        <v>32430</v>
      </c>
      <c r="C7195" s="33">
        <v>31.25</v>
      </c>
    </row>
    <row r="7196" spans="2:3" x14ac:dyDescent="0.25">
      <c r="B7196" s="31">
        <v>32429</v>
      </c>
      <c r="C7196" s="33">
        <v>30.88</v>
      </c>
    </row>
    <row r="7197" spans="2:3" x14ac:dyDescent="0.25">
      <c r="B7197" s="31">
        <v>32428</v>
      </c>
      <c r="C7197" s="33">
        <v>30.88</v>
      </c>
    </row>
    <row r="7198" spans="2:3" x14ac:dyDescent="0.25">
      <c r="B7198" s="31">
        <v>32427</v>
      </c>
      <c r="C7198" s="33">
        <v>31.37</v>
      </c>
    </row>
    <row r="7199" spans="2:3" x14ac:dyDescent="0.25">
      <c r="B7199" s="31">
        <v>32426</v>
      </c>
      <c r="C7199" s="33">
        <v>31.5</v>
      </c>
    </row>
    <row r="7200" spans="2:3" x14ac:dyDescent="0.25">
      <c r="B7200" s="31">
        <v>32423</v>
      </c>
      <c r="C7200" s="33">
        <v>31.63</v>
      </c>
    </row>
    <row r="7201" spans="2:3" x14ac:dyDescent="0.25">
      <c r="B7201" s="31">
        <v>32422</v>
      </c>
      <c r="C7201" s="33">
        <v>31</v>
      </c>
    </row>
    <row r="7202" spans="2:3" x14ac:dyDescent="0.25">
      <c r="B7202" s="31">
        <v>32421</v>
      </c>
      <c r="C7202" s="33">
        <v>31.25</v>
      </c>
    </row>
    <row r="7203" spans="2:3" x14ac:dyDescent="0.25">
      <c r="B7203" s="31">
        <v>32420</v>
      </c>
      <c r="C7203" s="33">
        <v>31.25</v>
      </c>
    </row>
    <row r="7204" spans="2:3" x14ac:dyDescent="0.25">
      <c r="B7204" s="31">
        <v>32419</v>
      </c>
      <c r="C7204" s="33">
        <v>30.75</v>
      </c>
    </row>
    <row r="7205" spans="2:3" x14ac:dyDescent="0.25">
      <c r="B7205" s="31">
        <v>32416</v>
      </c>
      <c r="C7205" s="33">
        <v>32</v>
      </c>
    </row>
    <row r="7206" spans="2:3" x14ac:dyDescent="0.25">
      <c r="B7206" s="31">
        <v>32415</v>
      </c>
      <c r="C7206" s="33">
        <v>31.5</v>
      </c>
    </row>
    <row r="7207" spans="2:3" x14ac:dyDescent="0.25">
      <c r="B7207" s="31">
        <v>32414</v>
      </c>
      <c r="C7207" s="33">
        <v>31.88</v>
      </c>
    </row>
    <row r="7208" spans="2:3" x14ac:dyDescent="0.25">
      <c r="B7208" s="31">
        <v>32413</v>
      </c>
      <c r="C7208" s="33">
        <v>31.88</v>
      </c>
    </row>
    <row r="7209" spans="2:3" x14ac:dyDescent="0.25">
      <c r="B7209" s="31">
        <v>32412</v>
      </c>
      <c r="C7209" s="33">
        <v>31.75</v>
      </c>
    </row>
    <row r="7210" spans="2:3" x14ac:dyDescent="0.25">
      <c r="B7210" s="31">
        <v>32409</v>
      </c>
      <c r="C7210" s="33">
        <v>32.119999999999997</v>
      </c>
    </row>
    <row r="7211" spans="2:3" x14ac:dyDescent="0.25">
      <c r="B7211" s="31">
        <v>32408</v>
      </c>
      <c r="C7211" s="33">
        <v>32.619999999999997</v>
      </c>
    </row>
    <row r="7212" spans="2:3" x14ac:dyDescent="0.25">
      <c r="B7212" s="31">
        <v>32407</v>
      </c>
      <c r="C7212" s="33">
        <v>33.130000000000003</v>
      </c>
    </row>
    <row r="7213" spans="2:3" x14ac:dyDescent="0.25">
      <c r="B7213" s="31">
        <v>32406</v>
      </c>
      <c r="C7213" s="33">
        <v>32.619999999999997</v>
      </c>
    </row>
    <row r="7214" spans="2:3" x14ac:dyDescent="0.25">
      <c r="B7214" s="31">
        <v>32405</v>
      </c>
      <c r="C7214" s="33">
        <v>32.380000000000003</v>
      </c>
    </row>
    <row r="7215" spans="2:3" x14ac:dyDescent="0.25">
      <c r="B7215" s="31">
        <v>32402</v>
      </c>
      <c r="C7215" s="33">
        <v>32</v>
      </c>
    </row>
    <row r="7216" spans="2:3" x14ac:dyDescent="0.25">
      <c r="B7216" s="31">
        <v>32401</v>
      </c>
      <c r="C7216" s="33">
        <v>31.88</v>
      </c>
    </row>
    <row r="7217" spans="2:3" x14ac:dyDescent="0.25">
      <c r="B7217" s="31">
        <v>32400</v>
      </c>
      <c r="C7217" s="33">
        <v>31.75</v>
      </c>
    </row>
    <row r="7218" spans="2:3" x14ac:dyDescent="0.25">
      <c r="B7218" s="31">
        <v>32399</v>
      </c>
      <c r="C7218" s="33">
        <v>31.63</v>
      </c>
    </row>
    <row r="7219" spans="2:3" x14ac:dyDescent="0.25">
      <c r="B7219" s="31">
        <v>32398</v>
      </c>
      <c r="C7219" s="33">
        <v>31.63</v>
      </c>
    </row>
    <row r="7220" spans="2:3" x14ac:dyDescent="0.25">
      <c r="B7220" s="31">
        <v>32395</v>
      </c>
      <c r="C7220" s="33">
        <v>31.63</v>
      </c>
    </row>
    <row r="7221" spans="2:3" x14ac:dyDescent="0.25">
      <c r="B7221" s="31">
        <v>32394</v>
      </c>
      <c r="C7221" s="33">
        <v>32.5</v>
      </c>
    </row>
    <row r="7222" spans="2:3" x14ac:dyDescent="0.25">
      <c r="B7222" s="31">
        <v>32393</v>
      </c>
      <c r="C7222" s="33">
        <v>33.380000000000003</v>
      </c>
    </row>
    <row r="7223" spans="2:3" x14ac:dyDescent="0.25">
      <c r="B7223" s="31">
        <v>32392</v>
      </c>
      <c r="C7223" s="33">
        <v>33</v>
      </c>
    </row>
    <row r="7224" spans="2:3" x14ac:dyDescent="0.25">
      <c r="B7224" s="31">
        <v>32388</v>
      </c>
      <c r="C7224" s="33">
        <v>32.75</v>
      </c>
    </row>
    <row r="7225" spans="2:3" x14ac:dyDescent="0.25">
      <c r="B7225" s="31">
        <v>32387</v>
      </c>
      <c r="C7225" s="33">
        <v>31.63</v>
      </c>
    </row>
    <row r="7226" spans="2:3" x14ac:dyDescent="0.25">
      <c r="B7226" s="31">
        <v>32386</v>
      </c>
      <c r="C7226" s="33">
        <v>32</v>
      </c>
    </row>
    <row r="7227" spans="2:3" x14ac:dyDescent="0.25">
      <c r="B7227" s="31">
        <v>32385</v>
      </c>
      <c r="C7227" s="33">
        <v>31.88</v>
      </c>
    </row>
    <row r="7228" spans="2:3" x14ac:dyDescent="0.25">
      <c r="B7228" s="31">
        <v>32384</v>
      </c>
      <c r="C7228" s="33">
        <v>31.88</v>
      </c>
    </row>
    <row r="7229" spans="2:3" x14ac:dyDescent="0.25">
      <c r="B7229" s="31">
        <v>32381</v>
      </c>
      <c r="C7229" s="33">
        <v>31.75</v>
      </c>
    </row>
    <row r="7230" spans="2:3" x14ac:dyDescent="0.25">
      <c r="B7230" s="31">
        <v>32380</v>
      </c>
      <c r="C7230" s="33">
        <v>31.88</v>
      </c>
    </row>
    <row r="7231" spans="2:3" x14ac:dyDescent="0.25">
      <c r="B7231" s="31">
        <v>32379</v>
      </c>
      <c r="C7231" s="33">
        <v>32</v>
      </c>
    </row>
    <row r="7232" spans="2:3" x14ac:dyDescent="0.25">
      <c r="B7232" s="31">
        <v>32378</v>
      </c>
      <c r="C7232" s="33">
        <v>31.63</v>
      </c>
    </row>
    <row r="7233" spans="2:3" x14ac:dyDescent="0.25">
      <c r="B7233" s="31">
        <v>32377</v>
      </c>
      <c r="C7233" s="33">
        <v>31.5</v>
      </c>
    </row>
    <row r="7234" spans="2:3" x14ac:dyDescent="0.25">
      <c r="B7234" s="31">
        <v>32374</v>
      </c>
      <c r="C7234" s="33">
        <v>32.25</v>
      </c>
    </row>
    <row r="7235" spans="2:3" x14ac:dyDescent="0.25">
      <c r="B7235" s="31">
        <v>32373</v>
      </c>
      <c r="C7235" s="33">
        <v>32.119999999999997</v>
      </c>
    </row>
    <row r="7236" spans="2:3" x14ac:dyDescent="0.25">
      <c r="B7236" s="31">
        <v>32372</v>
      </c>
      <c r="C7236" s="33">
        <v>32.119999999999997</v>
      </c>
    </row>
    <row r="7237" spans="2:3" x14ac:dyDescent="0.25">
      <c r="B7237" s="31">
        <v>32371</v>
      </c>
      <c r="C7237" s="33">
        <v>31.37</v>
      </c>
    </row>
    <row r="7238" spans="2:3" x14ac:dyDescent="0.25">
      <c r="B7238" s="31">
        <v>32370</v>
      </c>
      <c r="C7238" s="33">
        <v>31.25</v>
      </c>
    </row>
    <row r="7239" spans="2:3" x14ac:dyDescent="0.25">
      <c r="B7239" s="31">
        <v>32367</v>
      </c>
      <c r="C7239" s="33">
        <v>32</v>
      </c>
    </row>
    <row r="7240" spans="2:3" x14ac:dyDescent="0.25">
      <c r="B7240" s="31">
        <v>32366</v>
      </c>
      <c r="C7240" s="33">
        <v>32</v>
      </c>
    </row>
    <row r="7241" spans="2:3" x14ac:dyDescent="0.25">
      <c r="B7241" s="31">
        <v>32365</v>
      </c>
      <c r="C7241" s="33">
        <v>31.88</v>
      </c>
    </row>
    <row r="7242" spans="2:3" x14ac:dyDescent="0.25">
      <c r="B7242" s="31">
        <v>32364</v>
      </c>
      <c r="C7242" s="33">
        <v>33.25</v>
      </c>
    </row>
    <row r="7243" spans="2:3" x14ac:dyDescent="0.25">
      <c r="B7243" s="31">
        <v>32363</v>
      </c>
      <c r="C7243" s="33">
        <v>33.619999999999997</v>
      </c>
    </row>
    <row r="7244" spans="2:3" x14ac:dyDescent="0.25">
      <c r="B7244" s="31">
        <v>32360</v>
      </c>
      <c r="C7244" s="33">
        <v>33.25</v>
      </c>
    </row>
    <row r="7245" spans="2:3" x14ac:dyDescent="0.25">
      <c r="B7245" s="31">
        <v>32359</v>
      </c>
      <c r="C7245" s="33">
        <v>32.869999999999997</v>
      </c>
    </row>
    <row r="7246" spans="2:3" x14ac:dyDescent="0.25">
      <c r="B7246" s="31">
        <v>32358</v>
      </c>
      <c r="C7246" s="33">
        <v>32.5</v>
      </c>
    </row>
    <row r="7247" spans="2:3" x14ac:dyDescent="0.25">
      <c r="B7247" s="31">
        <v>32357</v>
      </c>
      <c r="C7247" s="33">
        <v>32.380000000000003</v>
      </c>
    </row>
    <row r="7248" spans="2:3" x14ac:dyDescent="0.25">
      <c r="B7248" s="31">
        <v>32356</v>
      </c>
      <c r="C7248" s="33">
        <v>31.75</v>
      </c>
    </row>
    <row r="7249" spans="2:3" x14ac:dyDescent="0.25">
      <c r="B7249" s="31">
        <v>32353</v>
      </c>
      <c r="C7249" s="33">
        <v>31.37</v>
      </c>
    </row>
    <row r="7250" spans="2:3" x14ac:dyDescent="0.25">
      <c r="B7250" s="31">
        <v>32352</v>
      </c>
      <c r="C7250" s="33">
        <v>29.87</v>
      </c>
    </row>
    <row r="7251" spans="2:3" x14ac:dyDescent="0.25">
      <c r="B7251" s="31">
        <v>32351</v>
      </c>
      <c r="C7251" s="33">
        <v>29.5</v>
      </c>
    </row>
    <row r="7252" spans="2:3" x14ac:dyDescent="0.25">
      <c r="B7252" s="31">
        <v>32350</v>
      </c>
      <c r="C7252" s="33">
        <v>29.5</v>
      </c>
    </row>
    <row r="7253" spans="2:3" x14ac:dyDescent="0.25">
      <c r="B7253" s="31">
        <v>32349</v>
      </c>
      <c r="C7253" s="33">
        <v>29.62</v>
      </c>
    </row>
    <row r="7254" spans="2:3" x14ac:dyDescent="0.25">
      <c r="B7254" s="31">
        <v>32346</v>
      </c>
      <c r="C7254" s="33">
        <v>29.5</v>
      </c>
    </row>
    <row r="7255" spans="2:3" x14ac:dyDescent="0.25">
      <c r="B7255" s="31">
        <v>32345</v>
      </c>
      <c r="C7255" s="33">
        <v>29.62</v>
      </c>
    </row>
    <row r="7256" spans="2:3" x14ac:dyDescent="0.25">
      <c r="B7256" s="31">
        <v>32344</v>
      </c>
      <c r="C7256" s="33">
        <v>29.75</v>
      </c>
    </row>
    <row r="7257" spans="2:3" x14ac:dyDescent="0.25">
      <c r="B7257" s="31">
        <v>32343</v>
      </c>
      <c r="C7257" s="33">
        <v>29.38</v>
      </c>
    </row>
    <row r="7258" spans="2:3" x14ac:dyDescent="0.25">
      <c r="B7258" s="31">
        <v>32342</v>
      </c>
      <c r="C7258" s="33">
        <v>30</v>
      </c>
    </row>
    <row r="7259" spans="2:3" x14ac:dyDescent="0.25">
      <c r="B7259" s="31">
        <v>32339</v>
      </c>
      <c r="C7259" s="33">
        <v>30.62</v>
      </c>
    </row>
    <row r="7260" spans="2:3" x14ac:dyDescent="0.25">
      <c r="B7260" s="31">
        <v>32338</v>
      </c>
      <c r="C7260" s="33">
        <v>30.13</v>
      </c>
    </row>
    <row r="7261" spans="2:3" x14ac:dyDescent="0.25">
      <c r="B7261" s="31">
        <v>32337</v>
      </c>
      <c r="C7261" s="33">
        <v>30</v>
      </c>
    </row>
    <row r="7262" spans="2:3" x14ac:dyDescent="0.25">
      <c r="B7262" s="31">
        <v>32336</v>
      </c>
      <c r="C7262" s="33">
        <v>29.38</v>
      </c>
    </row>
    <row r="7263" spans="2:3" x14ac:dyDescent="0.25">
      <c r="B7263" s="31">
        <v>32335</v>
      </c>
      <c r="C7263" s="33">
        <v>29.75</v>
      </c>
    </row>
    <row r="7264" spans="2:3" x14ac:dyDescent="0.25">
      <c r="B7264" s="31">
        <v>32332</v>
      </c>
      <c r="C7264" s="33">
        <v>29.75</v>
      </c>
    </row>
    <row r="7265" spans="2:3" x14ac:dyDescent="0.25">
      <c r="B7265" s="31">
        <v>32331</v>
      </c>
      <c r="C7265" s="33">
        <v>30</v>
      </c>
    </row>
    <row r="7266" spans="2:3" x14ac:dyDescent="0.25">
      <c r="B7266" s="31">
        <v>32330</v>
      </c>
      <c r="C7266" s="33">
        <v>29.75</v>
      </c>
    </row>
    <row r="7267" spans="2:3" x14ac:dyDescent="0.25">
      <c r="B7267" s="31">
        <v>32329</v>
      </c>
      <c r="C7267" s="33">
        <v>30.38</v>
      </c>
    </row>
    <row r="7268" spans="2:3" x14ac:dyDescent="0.25">
      <c r="B7268" s="31">
        <v>32325</v>
      </c>
      <c r="C7268" s="33">
        <v>29.12</v>
      </c>
    </row>
    <row r="7269" spans="2:3" x14ac:dyDescent="0.25">
      <c r="B7269" s="31">
        <v>32324</v>
      </c>
      <c r="C7269" s="33">
        <v>30.62</v>
      </c>
    </row>
    <row r="7270" spans="2:3" x14ac:dyDescent="0.25">
      <c r="B7270" s="31">
        <v>32323</v>
      </c>
      <c r="C7270" s="33">
        <v>30</v>
      </c>
    </row>
    <row r="7271" spans="2:3" x14ac:dyDescent="0.25">
      <c r="B7271" s="31">
        <v>32322</v>
      </c>
      <c r="C7271" s="33">
        <v>30.25</v>
      </c>
    </row>
    <row r="7272" spans="2:3" x14ac:dyDescent="0.25">
      <c r="B7272" s="31">
        <v>32321</v>
      </c>
      <c r="C7272" s="33">
        <v>30.13</v>
      </c>
    </row>
    <row r="7273" spans="2:3" x14ac:dyDescent="0.25">
      <c r="B7273" s="31">
        <v>32318</v>
      </c>
      <c r="C7273" s="33">
        <v>30.88</v>
      </c>
    </row>
    <row r="7274" spans="2:3" x14ac:dyDescent="0.25">
      <c r="B7274" s="31">
        <v>32317</v>
      </c>
      <c r="C7274" s="33">
        <v>30.5</v>
      </c>
    </row>
    <row r="7275" spans="2:3" x14ac:dyDescent="0.25">
      <c r="B7275" s="31">
        <v>32316</v>
      </c>
      <c r="C7275" s="33">
        <v>30.62</v>
      </c>
    </row>
    <row r="7276" spans="2:3" x14ac:dyDescent="0.25">
      <c r="B7276" s="31">
        <v>32315</v>
      </c>
      <c r="C7276" s="33">
        <v>30</v>
      </c>
    </row>
    <row r="7277" spans="2:3" x14ac:dyDescent="0.25">
      <c r="B7277" s="31">
        <v>32314</v>
      </c>
      <c r="C7277" s="33">
        <v>29.62</v>
      </c>
    </row>
    <row r="7278" spans="2:3" x14ac:dyDescent="0.25">
      <c r="B7278" s="31">
        <v>32311</v>
      </c>
      <c r="C7278" s="33">
        <v>29.5</v>
      </c>
    </row>
    <row r="7279" spans="2:3" x14ac:dyDescent="0.25">
      <c r="B7279" s="31">
        <v>32310</v>
      </c>
      <c r="C7279" s="33">
        <v>28.63</v>
      </c>
    </row>
    <row r="7280" spans="2:3" x14ac:dyDescent="0.25">
      <c r="B7280" s="31">
        <v>32309</v>
      </c>
      <c r="C7280" s="33">
        <v>30.38</v>
      </c>
    </row>
    <row r="7281" spans="2:3" x14ac:dyDescent="0.25">
      <c r="B7281" s="31">
        <v>32308</v>
      </c>
      <c r="C7281" s="33">
        <v>30.62</v>
      </c>
    </row>
    <row r="7282" spans="2:3" x14ac:dyDescent="0.25">
      <c r="B7282" s="31">
        <v>32307</v>
      </c>
      <c r="C7282" s="33">
        <v>30.13</v>
      </c>
    </row>
    <row r="7283" spans="2:3" x14ac:dyDescent="0.25">
      <c r="B7283" s="31">
        <v>32304</v>
      </c>
      <c r="C7283" s="33">
        <v>30.13</v>
      </c>
    </row>
    <row r="7284" spans="2:3" x14ac:dyDescent="0.25">
      <c r="B7284" s="31">
        <v>32303</v>
      </c>
      <c r="C7284" s="33">
        <v>29.87</v>
      </c>
    </row>
    <row r="7285" spans="2:3" x14ac:dyDescent="0.25">
      <c r="B7285" s="31">
        <v>32302</v>
      </c>
      <c r="C7285" s="33">
        <v>31.5</v>
      </c>
    </row>
    <row r="7286" spans="2:3" x14ac:dyDescent="0.25">
      <c r="B7286" s="31">
        <v>32301</v>
      </c>
      <c r="C7286" s="33">
        <v>31.37</v>
      </c>
    </row>
    <row r="7287" spans="2:3" x14ac:dyDescent="0.25">
      <c r="B7287" s="31">
        <v>32300</v>
      </c>
      <c r="C7287" s="33">
        <v>31.37</v>
      </c>
    </row>
    <row r="7288" spans="2:3" x14ac:dyDescent="0.25">
      <c r="B7288" s="31">
        <v>32297</v>
      </c>
      <c r="C7288" s="33">
        <v>30.5</v>
      </c>
    </row>
    <row r="7289" spans="2:3" x14ac:dyDescent="0.25">
      <c r="B7289" s="31">
        <v>32296</v>
      </c>
      <c r="C7289" s="33">
        <v>29.75</v>
      </c>
    </row>
    <row r="7290" spans="2:3" x14ac:dyDescent="0.25">
      <c r="B7290" s="31">
        <v>32295</v>
      </c>
      <c r="C7290" s="33">
        <v>30.13</v>
      </c>
    </row>
    <row r="7291" spans="2:3" x14ac:dyDescent="0.25">
      <c r="B7291" s="31">
        <v>32294</v>
      </c>
      <c r="C7291" s="33">
        <v>28.88</v>
      </c>
    </row>
    <row r="7292" spans="2:3" x14ac:dyDescent="0.25">
      <c r="B7292" s="31">
        <v>32290</v>
      </c>
      <c r="C7292" s="33">
        <v>28</v>
      </c>
    </row>
    <row r="7293" spans="2:3" x14ac:dyDescent="0.25">
      <c r="B7293" s="31">
        <v>32289</v>
      </c>
      <c r="C7293" s="33">
        <v>27.88</v>
      </c>
    </row>
    <row r="7294" spans="2:3" x14ac:dyDescent="0.25">
      <c r="B7294" s="31">
        <v>32288</v>
      </c>
      <c r="C7294" s="33">
        <v>27.5</v>
      </c>
    </row>
    <row r="7295" spans="2:3" x14ac:dyDescent="0.25">
      <c r="B7295" s="31">
        <v>32287</v>
      </c>
      <c r="C7295" s="33">
        <v>27.13</v>
      </c>
    </row>
    <row r="7296" spans="2:3" x14ac:dyDescent="0.25">
      <c r="B7296" s="31">
        <v>32286</v>
      </c>
      <c r="C7296" s="33">
        <v>26.75</v>
      </c>
    </row>
    <row r="7297" spans="2:3" x14ac:dyDescent="0.25">
      <c r="B7297" s="31">
        <v>32283</v>
      </c>
      <c r="C7297" s="33">
        <v>26.62</v>
      </c>
    </row>
    <row r="7298" spans="2:3" x14ac:dyDescent="0.25">
      <c r="B7298" s="31">
        <v>32282</v>
      </c>
      <c r="C7298" s="33">
        <v>25.88</v>
      </c>
    </row>
    <row r="7299" spans="2:3" x14ac:dyDescent="0.25">
      <c r="B7299" s="31">
        <v>32281</v>
      </c>
      <c r="C7299" s="33">
        <v>25.5</v>
      </c>
    </row>
    <row r="7300" spans="2:3" x14ac:dyDescent="0.25">
      <c r="B7300" s="31">
        <v>32280</v>
      </c>
      <c r="C7300" s="33">
        <v>26.25</v>
      </c>
    </row>
    <row r="7301" spans="2:3" x14ac:dyDescent="0.25">
      <c r="B7301" s="31">
        <v>32279</v>
      </c>
      <c r="C7301" s="33">
        <v>26.5</v>
      </c>
    </row>
    <row r="7302" spans="2:3" x14ac:dyDescent="0.25">
      <c r="B7302" s="31">
        <v>32276</v>
      </c>
      <c r="C7302" s="33">
        <v>25.88</v>
      </c>
    </row>
    <row r="7303" spans="2:3" x14ac:dyDescent="0.25">
      <c r="B7303" s="31">
        <v>32275</v>
      </c>
      <c r="C7303" s="33">
        <v>25.37</v>
      </c>
    </row>
    <row r="7304" spans="2:3" x14ac:dyDescent="0.25">
      <c r="B7304" s="31">
        <v>32274</v>
      </c>
      <c r="C7304" s="33">
        <v>24.88</v>
      </c>
    </row>
    <row r="7305" spans="2:3" x14ac:dyDescent="0.25">
      <c r="B7305" s="31">
        <v>32273</v>
      </c>
      <c r="C7305" s="33">
        <v>24.88</v>
      </c>
    </row>
    <row r="7306" spans="2:3" x14ac:dyDescent="0.25">
      <c r="B7306" s="31">
        <v>32272</v>
      </c>
      <c r="C7306" s="33">
        <v>24.75</v>
      </c>
    </row>
    <row r="7307" spans="2:3" x14ac:dyDescent="0.25">
      <c r="B7307" s="31">
        <v>32269</v>
      </c>
      <c r="C7307" s="33">
        <v>24.5</v>
      </c>
    </row>
    <row r="7308" spans="2:3" x14ac:dyDescent="0.25">
      <c r="B7308" s="31">
        <v>32268</v>
      </c>
      <c r="C7308" s="33">
        <v>24.25</v>
      </c>
    </row>
    <row r="7309" spans="2:3" x14ac:dyDescent="0.25">
      <c r="B7309" s="31">
        <v>32267</v>
      </c>
      <c r="C7309" s="33">
        <v>24.62</v>
      </c>
    </row>
    <row r="7310" spans="2:3" x14ac:dyDescent="0.25">
      <c r="B7310" s="31">
        <v>32266</v>
      </c>
      <c r="C7310" s="33">
        <v>24.75</v>
      </c>
    </row>
    <row r="7311" spans="2:3" x14ac:dyDescent="0.25">
      <c r="B7311" s="31">
        <v>32265</v>
      </c>
      <c r="C7311" s="33">
        <v>24.75</v>
      </c>
    </row>
    <row r="7312" spans="2:3" x14ac:dyDescent="0.25">
      <c r="B7312" s="31">
        <v>32262</v>
      </c>
      <c r="C7312" s="33">
        <v>24.62</v>
      </c>
    </row>
    <row r="7313" spans="2:3" x14ac:dyDescent="0.25">
      <c r="B7313" s="31">
        <v>32261</v>
      </c>
      <c r="C7313" s="33">
        <v>24.75</v>
      </c>
    </row>
    <row r="7314" spans="2:3" x14ac:dyDescent="0.25">
      <c r="B7314" s="31">
        <v>32260</v>
      </c>
      <c r="C7314" s="33">
        <v>24.75</v>
      </c>
    </row>
    <row r="7315" spans="2:3" x14ac:dyDescent="0.25">
      <c r="B7315" s="31">
        <v>32259</v>
      </c>
      <c r="C7315" s="33">
        <v>24.75</v>
      </c>
    </row>
    <row r="7316" spans="2:3" x14ac:dyDescent="0.25">
      <c r="B7316" s="31">
        <v>32258</v>
      </c>
      <c r="C7316" s="33">
        <v>24</v>
      </c>
    </row>
    <row r="7317" spans="2:3" x14ac:dyDescent="0.25">
      <c r="B7317" s="31">
        <v>32255</v>
      </c>
      <c r="C7317" s="33">
        <v>23.5</v>
      </c>
    </row>
    <row r="7318" spans="2:3" x14ac:dyDescent="0.25">
      <c r="B7318" s="31">
        <v>32254</v>
      </c>
      <c r="C7318" s="33">
        <v>23.38</v>
      </c>
    </row>
    <row r="7319" spans="2:3" x14ac:dyDescent="0.25">
      <c r="B7319" s="31">
        <v>32253</v>
      </c>
      <c r="C7319" s="33">
        <v>23.25</v>
      </c>
    </row>
    <row r="7320" spans="2:3" x14ac:dyDescent="0.25">
      <c r="B7320" s="31">
        <v>32252</v>
      </c>
      <c r="C7320" s="33">
        <v>23.62</v>
      </c>
    </row>
    <row r="7321" spans="2:3" x14ac:dyDescent="0.25">
      <c r="B7321" s="31">
        <v>32251</v>
      </c>
      <c r="C7321" s="33">
        <v>23.5</v>
      </c>
    </row>
    <row r="7322" spans="2:3" x14ac:dyDescent="0.25">
      <c r="B7322" s="31">
        <v>32248</v>
      </c>
      <c r="C7322" s="33">
        <v>23.12</v>
      </c>
    </row>
    <row r="7323" spans="2:3" x14ac:dyDescent="0.25">
      <c r="B7323" s="31">
        <v>32247</v>
      </c>
      <c r="C7323" s="33">
        <v>23.12</v>
      </c>
    </row>
    <row r="7324" spans="2:3" x14ac:dyDescent="0.25">
      <c r="B7324" s="31">
        <v>32246</v>
      </c>
      <c r="C7324" s="33">
        <v>23.75</v>
      </c>
    </row>
    <row r="7325" spans="2:3" x14ac:dyDescent="0.25">
      <c r="B7325" s="31">
        <v>32245</v>
      </c>
      <c r="C7325" s="33">
        <v>23.75</v>
      </c>
    </row>
    <row r="7326" spans="2:3" x14ac:dyDescent="0.25">
      <c r="B7326" s="31">
        <v>32244</v>
      </c>
      <c r="C7326" s="33">
        <v>23.75</v>
      </c>
    </row>
    <row r="7327" spans="2:3" x14ac:dyDescent="0.25">
      <c r="B7327" s="31">
        <v>32241</v>
      </c>
      <c r="C7327" s="33">
        <v>23.38</v>
      </c>
    </row>
    <row r="7328" spans="2:3" x14ac:dyDescent="0.25">
      <c r="B7328" s="31">
        <v>32240</v>
      </c>
      <c r="C7328" s="33">
        <v>23.38</v>
      </c>
    </row>
    <row r="7329" spans="2:3" x14ac:dyDescent="0.25">
      <c r="B7329" s="31">
        <v>32239</v>
      </c>
      <c r="C7329" s="33">
        <v>23.38</v>
      </c>
    </row>
    <row r="7330" spans="2:3" x14ac:dyDescent="0.25">
      <c r="B7330" s="31">
        <v>32238</v>
      </c>
      <c r="C7330" s="33">
        <v>22.37</v>
      </c>
    </row>
    <row r="7331" spans="2:3" x14ac:dyDescent="0.25">
      <c r="B7331" s="31">
        <v>32237</v>
      </c>
      <c r="C7331" s="33">
        <v>21.5</v>
      </c>
    </row>
    <row r="7332" spans="2:3" x14ac:dyDescent="0.25">
      <c r="B7332" s="31">
        <v>32233</v>
      </c>
      <c r="C7332" s="33">
        <v>21.38</v>
      </c>
    </row>
    <row r="7333" spans="2:3" x14ac:dyDescent="0.25">
      <c r="B7333" s="31">
        <v>32232</v>
      </c>
      <c r="C7333" s="33">
        <v>22</v>
      </c>
    </row>
    <row r="7334" spans="2:3" x14ac:dyDescent="0.25">
      <c r="B7334" s="31">
        <v>32231</v>
      </c>
      <c r="C7334" s="33">
        <v>22.25</v>
      </c>
    </row>
    <row r="7335" spans="2:3" x14ac:dyDescent="0.25">
      <c r="B7335" s="31">
        <v>32230</v>
      </c>
      <c r="C7335" s="33">
        <v>22.37</v>
      </c>
    </row>
    <row r="7336" spans="2:3" x14ac:dyDescent="0.25">
      <c r="B7336" s="31">
        <v>32227</v>
      </c>
      <c r="C7336" s="33">
        <v>22.5</v>
      </c>
    </row>
    <row r="7337" spans="2:3" x14ac:dyDescent="0.25">
      <c r="B7337" s="31">
        <v>32226</v>
      </c>
      <c r="C7337" s="33">
        <v>22.75</v>
      </c>
    </row>
    <row r="7338" spans="2:3" x14ac:dyDescent="0.25">
      <c r="B7338" s="31">
        <v>32225</v>
      </c>
      <c r="C7338" s="33">
        <v>23.5</v>
      </c>
    </row>
    <row r="7339" spans="2:3" x14ac:dyDescent="0.25">
      <c r="B7339" s="31">
        <v>32224</v>
      </c>
      <c r="C7339" s="33">
        <v>23.5</v>
      </c>
    </row>
    <row r="7340" spans="2:3" x14ac:dyDescent="0.25">
      <c r="B7340" s="31">
        <v>32223</v>
      </c>
      <c r="C7340" s="33">
        <v>23.62</v>
      </c>
    </row>
    <row r="7341" spans="2:3" x14ac:dyDescent="0.25">
      <c r="B7341" s="31">
        <v>32220</v>
      </c>
      <c r="C7341" s="33">
        <v>23.75</v>
      </c>
    </row>
    <row r="7342" spans="2:3" x14ac:dyDescent="0.25">
      <c r="B7342" s="31">
        <v>32219</v>
      </c>
      <c r="C7342" s="33">
        <v>24.25</v>
      </c>
    </row>
    <row r="7343" spans="2:3" x14ac:dyDescent="0.25">
      <c r="B7343" s="31">
        <v>32218</v>
      </c>
      <c r="C7343" s="33">
        <v>24</v>
      </c>
    </row>
    <row r="7344" spans="2:3" x14ac:dyDescent="0.25">
      <c r="B7344" s="31">
        <v>32217</v>
      </c>
      <c r="C7344" s="33">
        <v>24.13</v>
      </c>
    </row>
    <row r="7345" spans="2:3" x14ac:dyDescent="0.25">
      <c r="B7345" s="31">
        <v>32216</v>
      </c>
      <c r="C7345" s="33">
        <v>24.38</v>
      </c>
    </row>
    <row r="7346" spans="2:3" x14ac:dyDescent="0.25">
      <c r="B7346" s="31">
        <v>32213</v>
      </c>
      <c r="C7346" s="33">
        <v>24</v>
      </c>
    </row>
    <row r="7347" spans="2:3" x14ac:dyDescent="0.25">
      <c r="B7347" s="31">
        <v>32212</v>
      </c>
      <c r="C7347" s="33">
        <v>23.75</v>
      </c>
    </row>
    <row r="7348" spans="2:3" x14ac:dyDescent="0.25">
      <c r="B7348" s="31">
        <v>32211</v>
      </c>
      <c r="C7348" s="33">
        <v>24</v>
      </c>
    </row>
    <row r="7349" spans="2:3" x14ac:dyDescent="0.25">
      <c r="B7349" s="31">
        <v>32210</v>
      </c>
      <c r="C7349" s="33">
        <v>25.25</v>
      </c>
    </row>
    <row r="7350" spans="2:3" x14ac:dyDescent="0.25">
      <c r="B7350" s="31">
        <v>32209</v>
      </c>
      <c r="C7350" s="33">
        <v>24.88</v>
      </c>
    </row>
    <row r="7351" spans="2:3" x14ac:dyDescent="0.25">
      <c r="B7351" s="31">
        <v>32206</v>
      </c>
      <c r="C7351" s="33">
        <v>24.5</v>
      </c>
    </row>
    <row r="7352" spans="2:3" x14ac:dyDescent="0.25">
      <c r="B7352" s="31">
        <v>32205</v>
      </c>
      <c r="C7352" s="33">
        <v>25.5</v>
      </c>
    </row>
    <row r="7353" spans="2:3" x14ac:dyDescent="0.25">
      <c r="B7353" s="31">
        <v>32204</v>
      </c>
      <c r="C7353" s="33">
        <v>25.5</v>
      </c>
    </row>
    <row r="7354" spans="2:3" x14ac:dyDescent="0.25">
      <c r="B7354" s="31">
        <v>32203</v>
      </c>
      <c r="C7354" s="33">
        <v>25.12</v>
      </c>
    </row>
    <row r="7355" spans="2:3" x14ac:dyDescent="0.25">
      <c r="B7355" s="31">
        <v>32202</v>
      </c>
      <c r="C7355" s="33">
        <v>25</v>
      </c>
    </row>
    <row r="7356" spans="2:3" x14ac:dyDescent="0.25">
      <c r="B7356" s="31">
        <v>32199</v>
      </c>
      <c r="C7356" s="33">
        <v>24.38</v>
      </c>
    </row>
    <row r="7357" spans="2:3" x14ac:dyDescent="0.25">
      <c r="B7357" s="31">
        <v>32198</v>
      </c>
      <c r="C7357" s="33">
        <v>24</v>
      </c>
    </row>
    <row r="7358" spans="2:3" x14ac:dyDescent="0.25">
      <c r="B7358" s="31">
        <v>32197</v>
      </c>
      <c r="C7358" s="33">
        <v>23.87</v>
      </c>
    </row>
    <row r="7359" spans="2:3" x14ac:dyDescent="0.25">
      <c r="B7359" s="31">
        <v>32196</v>
      </c>
      <c r="C7359" s="33">
        <v>23.38</v>
      </c>
    </row>
    <row r="7360" spans="2:3" x14ac:dyDescent="0.25">
      <c r="B7360" s="31">
        <v>32195</v>
      </c>
      <c r="C7360" s="33">
        <v>23.62</v>
      </c>
    </row>
    <row r="7361" spans="2:3" x14ac:dyDescent="0.25">
      <c r="B7361" s="31">
        <v>32192</v>
      </c>
      <c r="C7361" s="33">
        <v>23.25</v>
      </c>
    </row>
    <row r="7362" spans="2:3" x14ac:dyDescent="0.25">
      <c r="B7362" s="31">
        <v>32191</v>
      </c>
      <c r="C7362" s="33">
        <v>23</v>
      </c>
    </row>
    <row r="7363" spans="2:3" x14ac:dyDescent="0.25">
      <c r="B7363" s="31">
        <v>32190</v>
      </c>
      <c r="C7363" s="33">
        <v>23.12</v>
      </c>
    </row>
    <row r="7364" spans="2:3" x14ac:dyDescent="0.25">
      <c r="B7364" s="31">
        <v>32189</v>
      </c>
      <c r="C7364" s="33">
        <v>23.5</v>
      </c>
    </row>
    <row r="7365" spans="2:3" x14ac:dyDescent="0.25">
      <c r="B7365" s="31">
        <v>32185</v>
      </c>
      <c r="C7365" s="33">
        <v>22.75</v>
      </c>
    </row>
    <row r="7366" spans="2:3" x14ac:dyDescent="0.25">
      <c r="B7366" s="31">
        <v>32184</v>
      </c>
      <c r="C7366" s="33">
        <v>22.25</v>
      </c>
    </row>
    <row r="7367" spans="2:3" x14ac:dyDescent="0.25">
      <c r="B7367" s="31">
        <v>32183</v>
      </c>
      <c r="C7367" s="33">
        <v>22.12</v>
      </c>
    </row>
    <row r="7368" spans="2:3" x14ac:dyDescent="0.25">
      <c r="B7368" s="31">
        <v>32182</v>
      </c>
      <c r="C7368" s="33">
        <v>21.88</v>
      </c>
    </row>
    <row r="7369" spans="2:3" x14ac:dyDescent="0.25">
      <c r="B7369" s="31">
        <v>32181</v>
      </c>
      <c r="C7369" s="33">
        <v>21.88</v>
      </c>
    </row>
    <row r="7370" spans="2:3" x14ac:dyDescent="0.25">
      <c r="B7370" s="31">
        <v>32178</v>
      </c>
      <c r="C7370" s="33">
        <v>22.37</v>
      </c>
    </row>
    <row r="7371" spans="2:3" x14ac:dyDescent="0.25">
      <c r="B7371" s="31">
        <v>32177</v>
      </c>
      <c r="C7371" s="33">
        <v>21.5</v>
      </c>
    </row>
    <row r="7372" spans="2:3" x14ac:dyDescent="0.25">
      <c r="B7372" s="31">
        <v>32176</v>
      </c>
      <c r="C7372" s="33">
        <v>20.87</v>
      </c>
    </row>
    <row r="7373" spans="2:3" x14ac:dyDescent="0.25">
      <c r="B7373" s="31">
        <v>32175</v>
      </c>
      <c r="C7373" s="33">
        <v>20.75</v>
      </c>
    </row>
    <row r="7374" spans="2:3" x14ac:dyDescent="0.25">
      <c r="B7374" s="31">
        <v>32174</v>
      </c>
      <c r="C7374" s="33">
        <v>20.87</v>
      </c>
    </row>
    <row r="7375" spans="2:3" x14ac:dyDescent="0.25">
      <c r="B7375" s="31">
        <v>32171</v>
      </c>
      <c r="C7375" s="33">
        <v>21.5</v>
      </c>
    </row>
    <row r="7376" spans="2:3" x14ac:dyDescent="0.25">
      <c r="B7376" s="31">
        <v>32170</v>
      </c>
      <c r="C7376" s="33">
        <v>20.75</v>
      </c>
    </row>
    <row r="7377" spans="2:3" x14ac:dyDescent="0.25">
      <c r="B7377" s="31">
        <v>32169</v>
      </c>
      <c r="C7377" s="33">
        <v>20.62</v>
      </c>
    </row>
    <row r="7378" spans="2:3" x14ac:dyDescent="0.25">
      <c r="B7378" s="31">
        <v>32168</v>
      </c>
      <c r="C7378" s="33">
        <v>20.38</v>
      </c>
    </row>
    <row r="7379" spans="2:3" x14ac:dyDescent="0.25">
      <c r="B7379" s="31">
        <v>32167</v>
      </c>
      <c r="C7379" s="33">
        <v>20.75</v>
      </c>
    </row>
    <row r="7380" spans="2:3" x14ac:dyDescent="0.25">
      <c r="B7380" s="31">
        <v>32164</v>
      </c>
      <c r="C7380" s="33">
        <v>20.12</v>
      </c>
    </row>
    <row r="7381" spans="2:3" x14ac:dyDescent="0.25">
      <c r="B7381" s="31">
        <v>32163</v>
      </c>
      <c r="C7381" s="33">
        <v>20.5</v>
      </c>
    </row>
    <row r="7382" spans="2:3" x14ac:dyDescent="0.25">
      <c r="B7382" s="31">
        <v>32162</v>
      </c>
      <c r="C7382" s="33">
        <v>20.62</v>
      </c>
    </row>
    <row r="7383" spans="2:3" x14ac:dyDescent="0.25">
      <c r="B7383" s="31">
        <v>32161</v>
      </c>
      <c r="C7383" s="33">
        <v>20.5</v>
      </c>
    </row>
    <row r="7384" spans="2:3" x14ac:dyDescent="0.25">
      <c r="B7384" s="31">
        <v>32160</v>
      </c>
      <c r="C7384" s="33">
        <v>20.38</v>
      </c>
    </row>
    <row r="7385" spans="2:3" x14ac:dyDescent="0.25">
      <c r="B7385" s="31">
        <v>32157</v>
      </c>
      <c r="C7385" s="33">
        <v>20.62</v>
      </c>
    </row>
    <row r="7386" spans="2:3" x14ac:dyDescent="0.25">
      <c r="B7386" s="31">
        <v>32156</v>
      </c>
      <c r="C7386" s="33">
        <v>20.5</v>
      </c>
    </row>
    <row r="7387" spans="2:3" x14ac:dyDescent="0.25">
      <c r="B7387" s="31">
        <v>32155</v>
      </c>
      <c r="C7387" s="33">
        <v>20.87</v>
      </c>
    </row>
    <row r="7388" spans="2:3" x14ac:dyDescent="0.25">
      <c r="B7388" s="31">
        <v>32154</v>
      </c>
      <c r="C7388" s="33">
        <v>21</v>
      </c>
    </row>
    <row r="7389" spans="2:3" x14ac:dyDescent="0.25">
      <c r="B7389" s="31">
        <v>32153</v>
      </c>
      <c r="C7389" s="33">
        <v>21.62</v>
      </c>
    </row>
    <row r="7390" spans="2:3" x14ac:dyDescent="0.25">
      <c r="B7390" s="31">
        <v>32150</v>
      </c>
      <c r="C7390" s="33">
        <v>20.38</v>
      </c>
    </row>
    <row r="7391" spans="2:3" x14ac:dyDescent="0.25">
      <c r="B7391" s="31">
        <v>32149</v>
      </c>
      <c r="C7391" s="33">
        <v>22</v>
      </c>
    </row>
    <row r="7392" spans="2:3" x14ac:dyDescent="0.25">
      <c r="B7392" s="31">
        <v>32148</v>
      </c>
      <c r="C7392" s="33">
        <v>21.88</v>
      </c>
    </row>
    <row r="7393" spans="2:3" x14ac:dyDescent="0.25">
      <c r="B7393" s="31">
        <v>32147</v>
      </c>
      <c r="C7393" s="33">
        <v>21.75</v>
      </c>
    </row>
    <row r="7394" spans="2:3" x14ac:dyDescent="0.25">
      <c r="B7394" s="31">
        <v>32146</v>
      </c>
      <c r="C7394" s="33">
        <v>23</v>
      </c>
    </row>
    <row r="7395" spans="2:3" x14ac:dyDescent="0.25">
      <c r="B7395" s="31">
        <v>32142</v>
      </c>
      <c r="C7395" s="33">
        <v>21.38</v>
      </c>
    </row>
    <row r="7396" spans="2:3" x14ac:dyDescent="0.25">
      <c r="B7396" s="31">
        <v>32141</v>
      </c>
      <c r="C7396" s="33">
        <v>22.75</v>
      </c>
    </row>
    <row r="7397" spans="2:3" x14ac:dyDescent="0.25">
      <c r="B7397" s="31">
        <v>32140</v>
      </c>
      <c r="C7397" s="33">
        <v>22.88</v>
      </c>
    </row>
    <row r="7398" spans="2:3" x14ac:dyDescent="0.25">
      <c r="B7398" s="31">
        <v>32139</v>
      </c>
      <c r="C7398" s="33">
        <v>22.75</v>
      </c>
    </row>
    <row r="7399" spans="2:3" x14ac:dyDescent="0.25">
      <c r="B7399" s="31">
        <v>32135</v>
      </c>
      <c r="C7399" s="33">
        <v>23</v>
      </c>
    </row>
    <row r="7400" spans="2:3" x14ac:dyDescent="0.25">
      <c r="B7400" s="31">
        <v>32134</v>
      </c>
      <c r="C7400" s="33">
        <v>23.25</v>
      </c>
    </row>
    <row r="7401" spans="2:3" x14ac:dyDescent="0.25">
      <c r="B7401" s="31">
        <v>32133</v>
      </c>
      <c r="C7401" s="33">
        <v>22.88</v>
      </c>
    </row>
    <row r="7402" spans="2:3" x14ac:dyDescent="0.25">
      <c r="B7402" s="31">
        <v>32132</v>
      </c>
      <c r="C7402" s="33">
        <v>23</v>
      </c>
    </row>
    <row r="7403" spans="2:3" x14ac:dyDescent="0.25">
      <c r="B7403" s="31">
        <v>32129</v>
      </c>
      <c r="C7403" s="33">
        <v>23</v>
      </c>
    </row>
    <row r="7404" spans="2:3" x14ac:dyDescent="0.25">
      <c r="B7404" s="31">
        <v>32128</v>
      </c>
      <c r="C7404" s="33">
        <v>21.38</v>
      </c>
    </row>
    <row r="7405" spans="2:3" x14ac:dyDescent="0.25">
      <c r="B7405" s="31">
        <v>32127</v>
      </c>
      <c r="C7405" s="33">
        <v>21.88</v>
      </c>
    </row>
    <row r="7406" spans="2:3" x14ac:dyDescent="0.25">
      <c r="B7406" s="31">
        <v>32126</v>
      </c>
      <c r="C7406" s="33">
        <v>20.75</v>
      </c>
    </row>
    <row r="7407" spans="2:3" x14ac:dyDescent="0.25">
      <c r="B7407" s="31">
        <v>32125</v>
      </c>
      <c r="C7407" s="33">
        <v>24</v>
      </c>
    </row>
    <row r="7408" spans="2:3" x14ac:dyDescent="0.25">
      <c r="B7408" s="31">
        <v>32122</v>
      </c>
      <c r="C7408" s="33">
        <v>24</v>
      </c>
    </row>
    <row r="7409" spans="2:3" x14ac:dyDescent="0.25">
      <c r="B7409" s="31">
        <v>32121</v>
      </c>
      <c r="C7409" s="33">
        <v>23.87</v>
      </c>
    </row>
    <row r="7410" spans="2:3" x14ac:dyDescent="0.25">
      <c r="B7410" s="31">
        <v>32120</v>
      </c>
      <c r="C7410" s="33">
        <v>24</v>
      </c>
    </row>
    <row r="7411" spans="2:3" x14ac:dyDescent="0.25">
      <c r="B7411" s="31">
        <v>32119</v>
      </c>
      <c r="C7411" s="33">
        <v>24.25</v>
      </c>
    </row>
    <row r="7412" spans="2:3" x14ac:dyDescent="0.25">
      <c r="B7412" s="31">
        <v>32118</v>
      </c>
      <c r="C7412" s="33">
        <v>23.75</v>
      </c>
    </row>
    <row r="7413" spans="2:3" x14ac:dyDescent="0.25">
      <c r="B7413" s="31">
        <v>32115</v>
      </c>
      <c r="C7413" s="33">
        <v>24.25</v>
      </c>
    </row>
    <row r="7414" spans="2:3" x14ac:dyDescent="0.25">
      <c r="B7414" s="31">
        <v>32114</v>
      </c>
      <c r="C7414" s="33">
        <v>24.88</v>
      </c>
    </row>
    <row r="7415" spans="2:3" x14ac:dyDescent="0.25">
      <c r="B7415" s="31">
        <v>32113</v>
      </c>
      <c r="C7415" s="33">
        <v>26.12</v>
      </c>
    </row>
    <row r="7416" spans="2:3" x14ac:dyDescent="0.25">
      <c r="B7416" s="31">
        <v>32112</v>
      </c>
      <c r="C7416" s="33">
        <v>25.63</v>
      </c>
    </row>
    <row r="7417" spans="2:3" x14ac:dyDescent="0.25">
      <c r="B7417" s="31">
        <v>32111</v>
      </c>
      <c r="C7417" s="33">
        <v>25.75</v>
      </c>
    </row>
    <row r="7418" spans="2:3" x14ac:dyDescent="0.25">
      <c r="B7418" s="31">
        <v>32108</v>
      </c>
      <c r="C7418" s="33">
        <v>26.62</v>
      </c>
    </row>
    <row r="7419" spans="2:3" x14ac:dyDescent="0.25">
      <c r="B7419" s="31">
        <v>32106</v>
      </c>
      <c r="C7419" s="33">
        <v>26.62</v>
      </c>
    </row>
    <row r="7420" spans="2:3" x14ac:dyDescent="0.25">
      <c r="B7420" s="31">
        <v>32105</v>
      </c>
      <c r="C7420" s="33">
        <v>27.38</v>
      </c>
    </row>
    <row r="7421" spans="2:3" x14ac:dyDescent="0.25">
      <c r="B7421" s="31">
        <v>32104</v>
      </c>
      <c r="C7421" s="33">
        <v>27.5</v>
      </c>
    </row>
    <row r="7422" spans="2:3" x14ac:dyDescent="0.25">
      <c r="B7422" s="31">
        <v>32101</v>
      </c>
      <c r="C7422" s="33">
        <v>27.88</v>
      </c>
    </row>
    <row r="7423" spans="2:3" x14ac:dyDescent="0.25">
      <c r="B7423" s="31">
        <v>32100</v>
      </c>
      <c r="C7423" s="33">
        <v>27.13</v>
      </c>
    </row>
    <row r="7424" spans="2:3" x14ac:dyDescent="0.25">
      <c r="B7424" s="31">
        <v>32099</v>
      </c>
      <c r="C7424" s="33">
        <v>27.38</v>
      </c>
    </row>
    <row r="7425" spans="2:3" x14ac:dyDescent="0.25">
      <c r="B7425" s="31">
        <v>32098</v>
      </c>
      <c r="C7425" s="33">
        <v>27.88</v>
      </c>
    </row>
    <row r="7426" spans="2:3" x14ac:dyDescent="0.25">
      <c r="B7426" s="31">
        <v>32097</v>
      </c>
      <c r="C7426" s="33">
        <v>28.25</v>
      </c>
    </row>
    <row r="7427" spans="2:3" x14ac:dyDescent="0.25">
      <c r="B7427" s="31">
        <v>32094</v>
      </c>
      <c r="C7427" s="33">
        <v>28.5</v>
      </c>
    </row>
    <row r="7428" spans="2:3" x14ac:dyDescent="0.25">
      <c r="B7428" s="31">
        <v>32093</v>
      </c>
      <c r="C7428" s="33">
        <v>28.75</v>
      </c>
    </row>
    <row r="7429" spans="2:3" x14ac:dyDescent="0.25">
      <c r="B7429" s="31">
        <v>32092</v>
      </c>
      <c r="C7429" s="33">
        <v>29.25</v>
      </c>
    </row>
    <row r="7430" spans="2:3" x14ac:dyDescent="0.25">
      <c r="B7430" s="31">
        <v>32091</v>
      </c>
      <c r="C7430" s="33">
        <v>28.63</v>
      </c>
    </row>
    <row r="7431" spans="2:3" x14ac:dyDescent="0.25">
      <c r="B7431" s="31">
        <v>32090</v>
      </c>
      <c r="C7431" s="33">
        <v>28.5</v>
      </c>
    </row>
    <row r="7432" spans="2:3" x14ac:dyDescent="0.25">
      <c r="B7432" s="31">
        <v>32087</v>
      </c>
      <c r="C7432" s="33">
        <v>28.5</v>
      </c>
    </row>
    <row r="7433" spans="2:3" x14ac:dyDescent="0.25">
      <c r="B7433" s="31">
        <v>32086</v>
      </c>
      <c r="C7433" s="33">
        <v>28.75</v>
      </c>
    </row>
    <row r="7434" spans="2:3" x14ac:dyDescent="0.25">
      <c r="B7434" s="31">
        <v>32085</v>
      </c>
      <c r="C7434" s="33">
        <v>28.37</v>
      </c>
    </row>
    <row r="7435" spans="2:3" x14ac:dyDescent="0.25">
      <c r="B7435" s="31">
        <v>32084</v>
      </c>
      <c r="C7435" s="33">
        <v>27.5</v>
      </c>
    </row>
    <row r="7436" spans="2:3" x14ac:dyDescent="0.25">
      <c r="B7436" s="31">
        <v>32083</v>
      </c>
      <c r="C7436" s="33">
        <v>28.25</v>
      </c>
    </row>
    <row r="7437" spans="2:3" x14ac:dyDescent="0.25">
      <c r="B7437" s="31">
        <v>32080</v>
      </c>
      <c r="C7437" s="33">
        <v>27</v>
      </c>
    </row>
    <row r="7438" spans="2:3" x14ac:dyDescent="0.25">
      <c r="B7438" s="31">
        <v>32079</v>
      </c>
      <c r="C7438" s="33">
        <v>25.88</v>
      </c>
    </row>
    <row r="7439" spans="2:3" x14ac:dyDescent="0.25">
      <c r="B7439" s="31">
        <v>32078</v>
      </c>
      <c r="C7439" s="33">
        <v>26</v>
      </c>
    </row>
    <row r="7440" spans="2:3" x14ac:dyDescent="0.25">
      <c r="B7440" s="31">
        <v>32077</v>
      </c>
      <c r="C7440" s="33">
        <v>25.63</v>
      </c>
    </row>
    <row r="7441" spans="2:3" x14ac:dyDescent="0.25">
      <c r="B7441" s="31">
        <v>32076</v>
      </c>
      <c r="C7441" s="33">
        <v>25.25</v>
      </c>
    </row>
    <row r="7442" spans="2:3" x14ac:dyDescent="0.25">
      <c r="B7442" s="31">
        <v>32073</v>
      </c>
      <c r="C7442" s="33">
        <v>27.5</v>
      </c>
    </row>
    <row r="7443" spans="2:3" x14ac:dyDescent="0.25">
      <c r="B7443" s="31">
        <v>32072</v>
      </c>
      <c r="C7443" s="33">
        <v>28.12</v>
      </c>
    </row>
    <row r="7444" spans="2:3" x14ac:dyDescent="0.25">
      <c r="B7444" s="31">
        <v>32071</v>
      </c>
      <c r="C7444" s="33">
        <v>28</v>
      </c>
    </row>
    <row r="7445" spans="2:3" x14ac:dyDescent="0.25">
      <c r="B7445" s="31">
        <v>32070</v>
      </c>
      <c r="C7445" s="33">
        <v>25.25</v>
      </c>
    </row>
    <row r="7446" spans="2:3" x14ac:dyDescent="0.25">
      <c r="B7446" s="31">
        <v>32069</v>
      </c>
      <c r="C7446" s="33">
        <v>25.75</v>
      </c>
    </row>
    <row r="7447" spans="2:3" x14ac:dyDescent="0.25">
      <c r="B7447" s="31">
        <v>32066</v>
      </c>
      <c r="C7447" s="33">
        <v>35.619999999999997</v>
      </c>
    </row>
    <row r="7448" spans="2:3" x14ac:dyDescent="0.25">
      <c r="B7448" s="31">
        <v>32065</v>
      </c>
      <c r="C7448" s="33">
        <v>37.369999999999997</v>
      </c>
    </row>
    <row r="7449" spans="2:3" x14ac:dyDescent="0.25">
      <c r="B7449" s="31">
        <v>32064</v>
      </c>
      <c r="C7449" s="33">
        <v>37.119999999999997</v>
      </c>
    </row>
    <row r="7450" spans="2:3" x14ac:dyDescent="0.25">
      <c r="B7450" s="31">
        <v>32063</v>
      </c>
      <c r="C7450" s="33">
        <v>37.880000000000003</v>
      </c>
    </row>
    <row r="7451" spans="2:3" x14ac:dyDescent="0.25">
      <c r="B7451" s="31">
        <v>32062</v>
      </c>
      <c r="C7451" s="33">
        <v>36.75</v>
      </c>
    </row>
    <row r="7452" spans="2:3" x14ac:dyDescent="0.25">
      <c r="B7452" s="31">
        <v>32059</v>
      </c>
      <c r="C7452" s="33">
        <v>36.380000000000003</v>
      </c>
    </row>
    <row r="7453" spans="2:3" x14ac:dyDescent="0.25">
      <c r="B7453" s="31">
        <v>32058</v>
      </c>
      <c r="C7453" s="33">
        <v>36.5</v>
      </c>
    </row>
    <row r="7454" spans="2:3" x14ac:dyDescent="0.25">
      <c r="B7454" s="31">
        <v>32057</v>
      </c>
      <c r="C7454" s="33">
        <v>37</v>
      </c>
    </row>
    <row r="7455" spans="2:3" x14ac:dyDescent="0.25">
      <c r="B7455" s="31">
        <v>32056</v>
      </c>
      <c r="C7455" s="33">
        <v>37</v>
      </c>
    </row>
    <row r="7456" spans="2:3" x14ac:dyDescent="0.25">
      <c r="B7456" s="31">
        <v>32055</v>
      </c>
      <c r="C7456" s="33">
        <v>37.880000000000003</v>
      </c>
    </row>
    <row r="7457" spans="2:3" x14ac:dyDescent="0.25">
      <c r="B7457" s="31">
        <v>32052</v>
      </c>
      <c r="C7457" s="33">
        <v>38.25</v>
      </c>
    </row>
    <row r="7458" spans="2:3" x14ac:dyDescent="0.25">
      <c r="B7458" s="31">
        <v>32051</v>
      </c>
      <c r="C7458" s="33">
        <v>38.5</v>
      </c>
    </row>
    <row r="7459" spans="2:3" x14ac:dyDescent="0.25">
      <c r="B7459" s="31">
        <v>32050</v>
      </c>
      <c r="C7459" s="33">
        <v>38.119999999999997</v>
      </c>
    </row>
    <row r="7460" spans="2:3" x14ac:dyDescent="0.25">
      <c r="B7460" s="31">
        <v>32049</v>
      </c>
      <c r="C7460" s="33">
        <v>37.25</v>
      </c>
    </row>
    <row r="7461" spans="2:3" x14ac:dyDescent="0.25">
      <c r="B7461" s="31">
        <v>32048</v>
      </c>
      <c r="C7461" s="33">
        <v>37.880000000000003</v>
      </c>
    </row>
    <row r="7462" spans="2:3" x14ac:dyDescent="0.25">
      <c r="B7462" s="31">
        <v>32045</v>
      </c>
      <c r="C7462" s="33">
        <v>37</v>
      </c>
    </row>
    <row r="7463" spans="2:3" x14ac:dyDescent="0.25">
      <c r="B7463" s="31">
        <v>32044</v>
      </c>
      <c r="C7463" s="33">
        <v>37.369999999999997</v>
      </c>
    </row>
    <row r="7464" spans="2:3" x14ac:dyDescent="0.25">
      <c r="B7464" s="31">
        <v>32043</v>
      </c>
      <c r="C7464" s="33">
        <v>37.880000000000003</v>
      </c>
    </row>
    <row r="7465" spans="2:3" x14ac:dyDescent="0.25">
      <c r="B7465" s="31">
        <v>32042</v>
      </c>
      <c r="C7465" s="33">
        <v>37.880000000000003</v>
      </c>
    </row>
    <row r="7466" spans="2:3" x14ac:dyDescent="0.25">
      <c r="B7466" s="31">
        <v>32041</v>
      </c>
      <c r="C7466" s="33">
        <v>37.369999999999997</v>
      </c>
    </row>
    <row r="7467" spans="2:3" x14ac:dyDescent="0.25">
      <c r="B7467" s="31">
        <v>32038</v>
      </c>
      <c r="C7467" s="33">
        <v>37.75</v>
      </c>
    </row>
    <row r="7468" spans="2:3" x14ac:dyDescent="0.25">
      <c r="B7468" s="31">
        <v>32037</v>
      </c>
      <c r="C7468" s="33">
        <v>38</v>
      </c>
    </row>
    <row r="7469" spans="2:3" x14ac:dyDescent="0.25">
      <c r="B7469" s="31">
        <v>32036</v>
      </c>
      <c r="C7469" s="33">
        <v>38.5</v>
      </c>
    </row>
    <row r="7470" spans="2:3" x14ac:dyDescent="0.25">
      <c r="B7470" s="31">
        <v>32035</v>
      </c>
      <c r="C7470" s="33">
        <v>39.380000000000003</v>
      </c>
    </row>
    <row r="7471" spans="2:3" x14ac:dyDescent="0.25">
      <c r="B7471" s="31">
        <v>32034</v>
      </c>
      <c r="C7471" s="33">
        <v>39.75</v>
      </c>
    </row>
    <row r="7472" spans="2:3" x14ac:dyDescent="0.25">
      <c r="B7472" s="31">
        <v>32031</v>
      </c>
      <c r="C7472" s="33">
        <v>38.380000000000003</v>
      </c>
    </row>
    <row r="7473" spans="2:3" x14ac:dyDescent="0.25">
      <c r="B7473" s="31">
        <v>32030</v>
      </c>
      <c r="C7473" s="33">
        <v>38.5</v>
      </c>
    </row>
    <row r="7474" spans="2:3" x14ac:dyDescent="0.25">
      <c r="B7474" s="31">
        <v>32029</v>
      </c>
      <c r="C7474" s="33">
        <v>38.380000000000003</v>
      </c>
    </row>
    <row r="7475" spans="2:3" x14ac:dyDescent="0.25">
      <c r="B7475" s="31">
        <v>32028</v>
      </c>
      <c r="C7475" s="33">
        <v>39.130000000000003</v>
      </c>
    </row>
    <row r="7476" spans="2:3" x14ac:dyDescent="0.25">
      <c r="B7476" s="31">
        <v>32024</v>
      </c>
      <c r="C7476" s="33">
        <v>38.869999999999997</v>
      </c>
    </row>
    <row r="7477" spans="2:3" x14ac:dyDescent="0.25">
      <c r="B7477" s="31">
        <v>32023</v>
      </c>
      <c r="C7477" s="33">
        <v>39.5</v>
      </c>
    </row>
    <row r="7478" spans="2:3" x14ac:dyDescent="0.25">
      <c r="B7478" s="31">
        <v>32022</v>
      </c>
      <c r="C7478" s="33">
        <v>39.5</v>
      </c>
    </row>
    <row r="7479" spans="2:3" x14ac:dyDescent="0.25">
      <c r="B7479" s="31">
        <v>32021</v>
      </c>
      <c r="C7479" s="33">
        <v>39.880000000000003</v>
      </c>
    </row>
    <row r="7480" spans="2:3" x14ac:dyDescent="0.25">
      <c r="B7480" s="31">
        <v>32020</v>
      </c>
      <c r="C7480" s="33">
        <v>40.369999999999997</v>
      </c>
    </row>
    <row r="7481" spans="2:3" x14ac:dyDescent="0.25">
      <c r="B7481" s="31">
        <v>32017</v>
      </c>
      <c r="C7481" s="33">
        <v>40.119999999999997</v>
      </c>
    </row>
    <row r="7482" spans="2:3" x14ac:dyDescent="0.25">
      <c r="B7482" s="31">
        <v>32016</v>
      </c>
      <c r="C7482" s="33">
        <v>40.630000000000003</v>
      </c>
    </row>
    <row r="7483" spans="2:3" x14ac:dyDescent="0.25">
      <c r="B7483" s="31">
        <v>32015</v>
      </c>
      <c r="C7483" s="33">
        <v>41.5</v>
      </c>
    </row>
    <row r="7484" spans="2:3" x14ac:dyDescent="0.25">
      <c r="B7484" s="31">
        <v>32014</v>
      </c>
      <c r="C7484" s="33">
        <v>42</v>
      </c>
    </row>
    <row r="7485" spans="2:3" x14ac:dyDescent="0.25">
      <c r="B7485" s="31">
        <v>32013</v>
      </c>
      <c r="C7485" s="33">
        <v>41.25</v>
      </c>
    </row>
    <row r="7486" spans="2:3" x14ac:dyDescent="0.25">
      <c r="B7486" s="31">
        <v>32010</v>
      </c>
      <c r="C7486" s="33">
        <v>41.87</v>
      </c>
    </row>
    <row r="7487" spans="2:3" x14ac:dyDescent="0.25">
      <c r="B7487" s="31">
        <v>32009</v>
      </c>
      <c r="C7487" s="33">
        <v>42.75</v>
      </c>
    </row>
    <row r="7488" spans="2:3" x14ac:dyDescent="0.25">
      <c r="B7488" s="31">
        <v>32008</v>
      </c>
      <c r="C7488" s="33">
        <v>42.75</v>
      </c>
    </row>
    <row r="7489" spans="2:3" x14ac:dyDescent="0.25">
      <c r="B7489" s="31">
        <v>32007</v>
      </c>
      <c r="C7489" s="33">
        <v>44</v>
      </c>
    </row>
    <row r="7490" spans="2:3" x14ac:dyDescent="0.25">
      <c r="B7490" s="31">
        <v>32006</v>
      </c>
      <c r="C7490" s="33">
        <v>44.62</v>
      </c>
    </row>
    <row r="7491" spans="2:3" x14ac:dyDescent="0.25">
      <c r="B7491" s="31">
        <v>32003</v>
      </c>
      <c r="C7491" s="33">
        <v>44.12</v>
      </c>
    </row>
    <row r="7492" spans="2:3" x14ac:dyDescent="0.25">
      <c r="B7492" s="31">
        <v>32002</v>
      </c>
      <c r="C7492" s="33">
        <v>45.25</v>
      </c>
    </row>
    <row r="7493" spans="2:3" x14ac:dyDescent="0.25">
      <c r="B7493" s="31">
        <v>32001</v>
      </c>
      <c r="C7493" s="33">
        <v>43.88</v>
      </c>
    </row>
    <row r="7494" spans="2:3" x14ac:dyDescent="0.25">
      <c r="B7494" s="31">
        <v>32000</v>
      </c>
      <c r="C7494" s="33">
        <v>44</v>
      </c>
    </row>
    <row r="7495" spans="2:3" x14ac:dyDescent="0.25">
      <c r="B7495" s="31">
        <v>31999</v>
      </c>
      <c r="C7495" s="33">
        <v>41</v>
      </c>
    </row>
    <row r="7496" spans="2:3" x14ac:dyDescent="0.25">
      <c r="B7496" s="31">
        <v>31996</v>
      </c>
      <c r="C7496" s="33">
        <v>39.75</v>
      </c>
    </row>
    <row r="7497" spans="2:3" x14ac:dyDescent="0.25">
      <c r="B7497" s="31">
        <v>31995</v>
      </c>
      <c r="C7497" s="33">
        <v>39.5</v>
      </c>
    </row>
    <row r="7498" spans="2:3" x14ac:dyDescent="0.25">
      <c r="B7498" s="31">
        <v>31994</v>
      </c>
      <c r="C7498" s="33">
        <v>40.119999999999997</v>
      </c>
    </row>
    <row r="7499" spans="2:3" x14ac:dyDescent="0.25">
      <c r="B7499" s="31">
        <v>31993</v>
      </c>
      <c r="C7499" s="33">
        <v>39.619999999999997</v>
      </c>
    </row>
    <row r="7500" spans="2:3" x14ac:dyDescent="0.25">
      <c r="B7500" s="31">
        <v>31992</v>
      </c>
      <c r="C7500" s="33">
        <v>39.380000000000003</v>
      </c>
    </row>
    <row r="7501" spans="2:3" x14ac:dyDescent="0.25">
      <c r="B7501" s="31">
        <v>31989</v>
      </c>
      <c r="C7501" s="33">
        <v>39.75</v>
      </c>
    </row>
    <row r="7502" spans="2:3" x14ac:dyDescent="0.25">
      <c r="B7502" s="31">
        <v>31988</v>
      </c>
      <c r="C7502" s="33">
        <v>40</v>
      </c>
    </row>
    <row r="7503" spans="2:3" x14ac:dyDescent="0.25">
      <c r="B7503" s="31">
        <v>31987</v>
      </c>
      <c r="C7503" s="33">
        <v>40.25</v>
      </c>
    </row>
    <row r="7504" spans="2:3" x14ac:dyDescent="0.25">
      <c r="B7504" s="31">
        <v>31986</v>
      </c>
      <c r="C7504" s="33">
        <v>39.75</v>
      </c>
    </row>
    <row r="7505" spans="2:3" x14ac:dyDescent="0.25">
      <c r="B7505" s="31">
        <v>31985</v>
      </c>
      <c r="C7505" s="33">
        <v>40.369999999999997</v>
      </c>
    </row>
    <row r="7506" spans="2:3" x14ac:dyDescent="0.25">
      <c r="B7506" s="31">
        <v>31982</v>
      </c>
      <c r="C7506" s="33">
        <v>40.630000000000003</v>
      </c>
    </row>
    <row r="7507" spans="2:3" x14ac:dyDescent="0.25">
      <c r="B7507" s="31">
        <v>31981</v>
      </c>
      <c r="C7507" s="33">
        <v>40.119999999999997</v>
      </c>
    </row>
    <row r="7508" spans="2:3" x14ac:dyDescent="0.25">
      <c r="B7508" s="31">
        <v>31980</v>
      </c>
      <c r="C7508" s="33">
        <v>40.369999999999997</v>
      </c>
    </row>
    <row r="7509" spans="2:3" x14ac:dyDescent="0.25">
      <c r="B7509" s="31">
        <v>31979</v>
      </c>
      <c r="C7509" s="33">
        <v>40.630000000000003</v>
      </c>
    </row>
    <row r="7510" spans="2:3" x14ac:dyDescent="0.25">
      <c r="B7510" s="31">
        <v>31978</v>
      </c>
      <c r="C7510" s="33">
        <v>41</v>
      </c>
    </row>
    <row r="7511" spans="2:3" x14ac:dyDescent="0.25">
      <c r="B7511" s="31">
        <v>31975</v>
      </c>
      <c r="C7511" s="33">
        <v>41.5</v>
      </c>
    </row>
    <row r="7512" spans="2:3" x14ac:dyDescent="0.25">
      <c r="B7512" s="31">
        <v>31974</v>
      </c>
      <c r="C7512" s="33">
        <v>41.62</v>
      </c>
    </row>
    <row r="7513" spans="2:3" x14ac:dyDescent="0.25">
      <c r="B7513" s="31">
        <v>31973</v>
      </c>
      <c r="C7513" s="33">
        <v>41.5</v>
      </c>
    </row>
    <row r="7514" spans="2:3" x14ac:dyDescent="0.25">
      <c r="B7514" s="31">
        <v>31972</v>
      </c>
      <c r="C7514" s="33">
        <v>42.13</v>
      </c>
    </row>
    <row r="7515" spans="2:3" x14ac:dyDescent="0.25">
      <c r="B7515" s="31">
        <v>31971</v>
      </c>
      <c r="C7515" s="33">
        <v>42</v>
      </c>
    </row>
    <row r="7516" spans="2:3" x14ac:dyDescent="0.25">
      <c r="B7516" s="31">
        <v>31968</v>
      </c>
      <c r="C7516" s="33">
        <v>42.25</v>
      </c>
    </row>
    <row r="7517" spans="2:3" x14ac:dyDescent="0.25">
      <c r="B7517" s="31">
        <v>31967</v>
      </c>
      <c r="C7517" s="33">
        <v>41.75</v>
      </c>
    </row>
    <row r="7518" spans="2:3" x14ac:dyDescent="0.25">
      <c r="B7518" s="31">
        <v>31966</v>
      </c>
      <c r="C7518" s="33">
        <v>42.38</v>
      </c>
    </row>
    <row r="7519" spans="2:3" x14ac:dyDescent="0.25">
      <c r="B7519" s="31">
        <v>31965</v>
      </c>
      <c r="C7519" s="33">
        <v>42.75</v>
      </c>
    </row>
    <row r="7520" spans="2:3" x14ac:dyDescent="0.25">
      <c r="B7520" s="31">
        <v>31964</v>
      </c>
      <c r="C7520" s="33">
        <v>43</v>
      </c>
    </row>
    <row r="7521" spans="2:3" x14ac:dyDescent="0.25">
      <c r="B7521" s="31">
        <v>31960</v>
      </c>
      <c r="C7521" s="33">
        <v>42.62</v>
      </c>
    </row>
    <row r="7522" spans="2:3" x14ac:dyDescent="0.25">
      <c r="B7522" s="31">
        <v>31959</v>
      </c>
      <c r="C7522" s="33">
        <v>41.87</v>
      </c>
    </row>
    <row r="7523" spans="2:3" x14ac:dyDescent="0.25">
      <c r="B7523" s="31">
        <v>31958</v>
      </c>
      <c r="C7523" s="33">
        <v>42</v>
      </c>
    </row>
    <row r="7524" spans="2:3" x14ac:dyDescent="0.25">
      <c r="B7524" s="31">
        <v>31957</v>
      </c>
      <c r="C7524" s="33">
        <v>43.37</v>
      </c>
    </row>
    <row r="7525" spans="2:3" x14ac:dyDescent="0.25">
      <c r="B7525" s="31">
        <v>31954</v>
      </c>
      <c r="C7525" s="33">
        <v>43.75</v>
      </c>
    </row>
    <row r="7526" spans="2:3" x14ac:dyDescent="0.25">
      <c r="B7526" s="31">
        <v>31953</v>
      </c>
      <c r="C7526" s="33">
        <v>43.88</v>
      </c>
    </row>
    <row r="7527" spans="2:3" x14ac:dyDescent="0.25">
      <c r="B7527" s="31">
        <v>31952</v>
      </c>
      <c r="C7527" s="33">
        <v>44.38</v>
      </c>
    </row>
    <row r="7528" spans="2:3" x14ac:dyDescent="0.25">
      <c r="B7528" s="31">
        <v>31951</v>
      </c>
      <c r="C7528" s="33">
        <v>45</v>
      </c>
    </row>
    <row r="7529" spans="2:3" x14ac:dyDescent="0.25">
      <c r="B7529" s="31">
        <v>31950</v>
      </c>
      <c r="C7529" s="33">
        <v>46.12</v>
      </c>
    </row>
    <row r="7530" spans="2:3" x14ac:dyDescent="0.25">
      <c r="B7530" s="31">
        <v>31947</v>
      </c>
      <c r="C7530" s="33">
        <v>46.5</v>
      </c>
    </row>
    <row r="7531" spans="2:3" x14ac:dyDescent="0.25">
      <c r="B7531" s="31">
        <v>31946</v>
      </c>
      <c r="C7531" s="33">
        <v>46.75</v>
      </c>
    </row>
    <row r="7532" spans="2:3" x14ac:dyDescent="0.25">
      <c r="B7532" s="31">
        <v>31945</v>
      </c>
      <c r="C7532" s="33">
        <v>46.63</v>
      </c>
    </row>
    <row r="7533" spans="2:3" x14ac:dyDescent="0.25">
      <c r="B7533" s="31">
        <v>31944</v>
      </c>
      <c r="C7533" s="33">
        <v>46.5</v>
      </c>
    </row>
    <row r="7534" spans="2:3" x14ac:dyDescent="0.25">
      <c r="B7534" s="31">
        <v>31943</v>
      </c>
      <c r="C7534" s="33">
        <v>45.75</v>
      </c>
    </row>
    <row r="7535" spans="2:3" x14ac:dyDescent="0.25">
      <c r="B7535" s="31">
        <v>31940</v>
      </c>
      <c r="C7535" s="33">
        <v>45.25</v>
      </c>
    </row>
    <row r="7536" spans="2:3" x14ac:dyDescent="0.25">
      <c r="B7536" s="31">
        <v>31939</v>
      </c>
      <c r="C7536" s="33">
        <v>44.75</v>
      </c>
    </row>
    <row r="7537" spans="2:3" x14ac:dyDescent="0.25">
      <c r="B7537" s="31">
        <v>31938</v>
      </c>
      <c r="C7537" s="33">
        <v>43.88</v>
      </c>
    </row>
    <row r="7538" spans="2:3" x14ac:dyDescent="0.25">
      <c r="B7538" s="31">
        <v>31937</v>
      </c>
      <c r="C7538" s="33">
        <v>44.5</v>
      </c>
    </row>
    <row r="7539" spans="2:3" x14ac:dyDescent="0.25">
      <c r="B7539" s="31">
        <v>31936</v>
      </c>
      <c r="C7539" s="33">
        <v>45</v>
      </c>
    </row>
    <row r="7540" spans="2:3" x14ac:dyDescent="0.25">
      <c r="B7540" s="31">
        <v>31933</v>
      </c>
      <c r="C7540" s="33">
        <v>44</v>
      </c>
    </row>
    <row r="7541" spans="2:3" x14ac:dyDescent="0.25">
      <c r="B7541" s="31">
        <v>31932</v>
      </c>
      <c r="C7541" s="33">
        <v>43</v>
      </c>
    </row>
    <row r="7542" spans="2:3" x14ac:dyDescent="0.25">
      <c r="B7542" s="31">
        <v>31931</v>
      </c>
      <c r="C7542" s="33">
        <v>42.88</v>
      </c>
    </row>
    <row r="7543" spans="2:3" x14ac:dyDescent="0.25">
      <c r="B7543" s="31">
        <v>31930</v>
      </c>
      <c r="C7543" s="33">
        <v>42.25</v>
      </c>
    </row>
    <row r="7544" spans="2:3" x14ac:dyDescent="0.25">
      <c r="B7544" s="31">
        <v>31929</v>
      </c>
      <c r="C7544" s="33">
        <v>42.5</v>
      </c>
    </row>
    <row r="7545" spans="2:3" x14ac:dyDescent="0.25">
      <c r="B7545" s="31">
        <v>31926</v>
      </c>
      <c r="C7545" s="33">
        <v>42</v>
      </c>
    </row>
    <row r="7546" spans="2:3" x14ac:dyDescent="0.25">
      <c r="B7546" s="31">
        <v>31925</v>
      </c>
      <c r="C7546" s="33">
        <v>42</v>
      </c>
    </row>
    <row r="7547" spans="2:3" x14ac:dyDescent="0.25">
      <c r="B7547" s="31">
        <v>31924</v>
      </c>
      <c r="C7547" s="33">
        <v>42</v>
      </c>
    </row>
    <row r="7548" spans="2:3" x14ac:dyDescent="0.25">
      <c r="B7548" s="31">
        <v>31923</v>
      </c>
      <c r="C7548" s="33">
        <v>43.12</v>
      </c>
    </row>
    <row r="7549" spans="2:3" x14ac:dyDescent="0.25">
      <c r="B7549" s="31">
        <v>31919</v>
      </c>
      <c r="C7549" s="33">
        <v>41.75</v>
      </c>
    </row>
    <row r="7550" spans="2:3" x14ac:dyDescent="0.25">
      <c r="B7550" s="31">
        <v>31918</v>
      </c>
      <c r="C7550" s="33">
        <v>41.12</v>
      </c>
    </row>
    <row r="7551" spans="2:3" x14ac:dyDescent="0.25">
      <c r="B7551" s="31">
        <v>31917</v>
      </c>
      <c r="C7551" s="33">
        <v>39.619999999999997</v>
      </c>
    </row>
    <row r="7552" spans="2:3" x14ac:dyDescent="0.25">
      <c r="B7552" s="31">
        <v>31916</v>
      </c>
      <c r="C7552" s="33">
        <v>41</v>
      </c>
    </row>
    <row r="7553" spans="2:3" x14ac:dyDescent="0.25">
      <c r="B7553" s="31">
        <v>31915</v>
      </c>
      <c r="C7553" s="33">
        <v>41.87</v>
      </c>
    </row>
    <row r="7554" spans="2:3" x14ac:dyDescent="0.25">
      <c r="B7554" s="31">
        <v>31912</v>
      </c>
      <c r="C7554" s="33">
        <v>42.38</v>
      </c>
    </row>
    <row r="7555" spans="2:3" x14ac:dyDescent="0.25">
      <c r="B7555" s="31">
        <v>31911</v>
      </c>
      <c r="C7555" s="33">
        <v>42.88</v>
      </c>
    </row>
    <row r="7556" spans="2:3" x14ac:dyDescent="0.25">
      <c r="B7556" s="31">
        <v>31910</v>
      </c>
      <c r="C7556" s="33">
        <v>42.75</v>
      </c>
    </row>
    <row r="7557" spans="2:3" x14ac:dyDescent="0.25">
      <c r="B7557" s="31">
        <v>31909</v>
      </c>
      <c r="C7557" s="33">
        <v>43.75</v>
      </c>
    </row>
    <row r="7558" spans="2:3" x14ac:dyDescent="0.25">
      <c r="B7558" s="31">
        <v>31908</v>
      </c>
      <c r="C7558" s="33">
        <v>44.38</v>
      </c>
    </row>
    <row r="7559" spans="2:3" x14ac:dyDescent="0.25">
      <c r="B7559" s="31">
        <v>31905</v>
      </c>
      <c r="C7559" s="33">
        <v>44.5</v>
      </c>
    </row>
    <row r="7560" spans="2:3" x14ac:dyDescent="0.25">
      <c r="B7560" s="31">
        <v>31904</v>
      </c>
      <c r="C7560" s="33">
        <v>44.25</v>
      </c>
    </row>
    <row r="7561" spans="2:3" x14ac:dyDescent="0.25">
      <c r="B7561" s="31">
        <v>31903</v>
      </c>
      <c r="C7561" s="33">
        <v>44.5</v>
      </c>
    </row>
    <row r="7562" spans="2:3" x14ac:dyDescent="0.25">
      <c r="B7562" s="31">
        <v>31902</v>
      </c>
      <c r="C7562" s="33">
        <v>44.62</v>
      </c>
    </row>
    <row r="7563" spans="2:3" x14ac:dyDescent="0.25">
      <c r="B7563" s="31">
        <v>31901</v>
      </c>
      <c r="C7563" s="33">
        <v>43.25</v>
      </c>
    </row>
    <row r="7564" spans="2:3" x14ac:dyDescent="0.25">
      <c r="B7564" s="31">
        <v>31898</v>
      </c>
      <c r="C7564" s="33">
        <v>42.75</v>
      </c>
    </row>
    <row r="7565" spans="2:3" x14ac:dyDescent="0.25">
      <c r="B7565" s="31">
        <v>31897</v>
      </c>
      <c r="C7565" s="33">
        <v>42.5</v>
      </c>
    </row>
    <row r="7566" spans="2:3" x14ac:dyDescent="0.25">
      <c r="B7566" s="31">
        <v>31896</v>
      </c>
      <c r="C7566" s="33">
        <v>41.87</v>
      </c>
    </row>
    <row r="7567" spans="2:3" x14ac:dyDescent="0.25">
      <c r="B7567" s="31">
        <v>31895</v>
      </c>
      <c r="C7567" s="33">
        <v>41.25</v>
      </c>
    </row>
    <row r="7568" spans="2:3" x14ac:dyDescent="0.25">
      <c r="B7568" s="31">
        <v>31894</v>
      </c>
      <c r="C7568" s="33">
        <v>41.12</v>
      </c>
    </row>
    <row r="7569" spans="2:3" x14ac:dyDescent="0.25">
      <c r="B7569" s="31">
        <v>31891</v>
      </c>
      <c r="C7569" s="33">
        <v>41.25</v>
      </c>
    </row>
    <row r="7570" spans="2:3" x14ac:dyDescent="0.25">
      <c r="B7570" s="31">
        <v>31890</v>
      </c>
      <c r="C7570" s="33">
        <v>41.38</v>
      </c>
    </row>
    <row r="7571" spans="2:3" x14ac:dyDescent="0.25">
      <c r="B7571" s="31">
        <v>31889</v>
      </c>
      <c r="C7571" s="33">
        <v>40.630000000000003</v>
      </c>
    </row>
    <row r="7572" spans="2:3" x14ac:dyDescent="0.25">
      <c r="B7572" s="31">
        <v>31888</v>
      </c>
      <c r="C7572" s="33">
        <v>41.75</v>
      </c>
    </row>
    <row r="7573" spans="2:3" x14ac:dyDescent="0.25">
      <c r="B7573" s="31">
        <v>31887</v>
      </c>
      <c r="C7573" s="33">
        <v>41.12</v>
      </c>
    </row>
    <row r="7574" spans="2:3" x14ac:dyDescent="0.25">
      <c r="B7574" s="31">
        <v>31883</v>
      </c>
      <c r="C7574" s="33">
        <v>41.25</v>
      </c>
    </row>
    <row r="7575" spans="2:3" x14ac:dyDescent="0.25">
      <c r="B7575" s="31">
        <v>31882</v>
      </c>
      <c r="C7575" s="33">
        <v>41.12</v>
      </c>
    </row>
    <row r="7576" spans="2:3" x14ac:dyDescent="0.25">
      <c r="B7576" s="31">
        <v>31881</v>
      </c>
      <c r="C7576" s="33">
        <v>40.75</v>
      </c>
    </row>
    <row r="7577" spans="2:3" x14ac:dyDescent="0.25">
      <c r="B7577" s="31">
        <v>31880</v>
      </c>
      <c r="C7577" s="33">
        <v>42</v>
      </c>
    </row>
    <row r="7578" spans="2:3" x14ac:dyDescent="0.25">
      <c r="B7578" s="31">
        <v>31877</v>
      </c>
      <c r="C7578" s="33">
        <v>44</v>
      </c>
    </row>
    <row r="7579" spans="2:3" x14ac:dyDescent="0.25">
      <c r="B7579" s="31">
        <v>31876</v>
      </c>
      <c r="C7579" s="33">
        <v>44.38</v>
      </c>
    </row>
    <row r="7580" spans="2:3" x14ac:dyDescent="0.25">
      <c r="B7580" s="31">
        <v>31875</v>
      </c>
      <c r="C7580" s="33">
        <v>45</v>
      </c>
    </row>
    <row r="7581" spans="2:3" x14ac:dyDescent="0.25">
      <c r="B7581" s="31">
        <v>31874</v>
      </c>
      <c r="C7581" s="33">
        <v>44.38</v>
      </c>
    </row>
    <row r="7582" spans="2:3" x14ac:dyDescent="0.25">
      <c r="B7582" s="31">
        <v>31873</v>
      </c>
      <c r="C7582" s="33">
        <v>45.5</v>
      </c>
    </row>
    <row r="7583" spans="2:3" x14ac:dyDescent="0.25">
      <c r="B7583" s="31">
        <v>31870</v>
      </c>
      <c r="C7583" s="33">
        <v>45.38</v>
      </c>
    </row>
    <row r="7584" spans="2:3" x14ac:dyDescent="0.25">
      <c r="B7584" s="31">
        <v>31869</v>
      </c>
      <c r="C7584" s="33">
        <v>44.5</v>
      </c>
    </row>
    <row r="7585" spans="2:3" x14ac:dyDescent="0.25">
      <c r="B7585" s="31">
        <v>31868</v>
      </c>
      <c r="C7585" s="33">
        <v>43.88</v>
      </c>
    </row>
    <row r="7586" spans="2:3" x14ac:dyDescent="0.25">
      <c r="B7586" s="31">
        <v>31867</v>
      </c>
      <c r="C7586" s="33">
        <v>43.75</v>
      </c>
    </row>
    <row r="7587" spans="2:3" x14ac:dyDescent="0.25">
      <c r="B7587" s="31">
        <v>31866</v>
      </c>
      <c r="C7587" s="33">
        <v>43.75</v>
      </c>
    </row>
    <row r="7588" spans="2:3" x14ac:dyDescent="0.25">
      <c r="B7588" s="31">
        <v>31863</v>
      </c>
      <c r="C7588" s="33">
        <v>45</v>
      </c>
    </row>
    <row r="7589" spans="2:3" x14ac:dyDescent="0.25">
      <c r="B7589" s="31">
        <v>31862</v>
      </c>
      <c r="C7589" s="33">
        <v>45.13</v>
      </c>
    </row>
    <row r="7590" spans="2:3" x14ac:dyDescent="0.25">
      <c r="B7590" s="31">
        <v>31861</v>
      </c>
      <c r="C7590" s="33">
        <v>45.38</v>
      </c>
    </row>
    <row r="7591" spans="2:3" x14ac:dyDescent="0.25">
      <c r="B7591" s="31">
        <v>31860</v>
      </c>
      <c r="C7591" s="33">
        <v>44.62</v>
      </c>
    </row>
    <row r="7592" spans="2:3" x14ac:dyDescent="0.25">
      <c r="B7592" s="31">
        <v>31859</v>
      </c>
      <c r="C7592" s="33">
        <v>44.87</v>
      </c>
    </row>
    <row r="7593" spans="2:3" x14ac:dyDescent="0.25">
      <c r="B7593" s="31">
        <v>31856</v>
      </c>
      <c r="C7593" s="33">
        <v>44.38</v>
      </c>
    </row>
    <row r="7594" spans="2:3" x14ac:dyDescent="0.25">
      <c r="B7594" s="31">
        <v>31855</v>
      </c>
      <c r="C7594" s="33">
        <v>44.5</v>
      </c>
    </row>
    <row r="7595" spans="2:3" x14ac:dyDescent="0.25">
      <c r="B7595" s="31">
        <v>31854</v>
      </c>
      <c r="C7595" s="33">
        <v>44.62</v>
      </c>
    </row>
    <row r="7596" spans="2:3" x14ac:dyDescent="0.25">
      <c r="B7596" s="31">
        <v>31853</v>
      </c>
      <c r="C7596" s="33">
        <v>44.75</v>
      </c>
    </row>
    <row r="7597" spans="2:3" x14ac:dyDescent="0.25">
      <c r="B7597" s="31">
        <v>31852</v>
      </c>
      <c r="C7597" s="33">
        <v>44.25</v>
      </c>
    </row>
    <row r="7598" spans="2:3" x14ac:dyDescent="0.25">
      <c r="B7598" s="31">
        <v>31849</v>
      </c>
      <c r="C7598" s="33">
        <v>44.75</v>
      </c>
    </row>
    <row r="7599" spans="2:3" x14ac:dyDescent="0.25">
      <c r="B7599" s="31">
        <v>31848</v>
      </c>
      <c r="C7599" s="33">
        <v>45.5</v>
      </c>
    </row>
    <row r="7600" spans="2:3" x14ac:dyDescent="0.25">
      <c r="B7600" s="31">
        <v>31847</v>
      </c>
      <c r="C7600" s="33">
        <v>45.38</v>
      </c>
    </row>
    <row r="7601" spans="2:3" x14ac:dyDescent="0.25">
      <c r="B7601" s="31">
        <v>31846</v>
      </c>
      <c r="C7601" s="33">
        <v>46</v>
      </c>
    </row>
    <row r="7602" spans="2:3" x14ac:dyDescent="0.25">
      <c r="B7602" s="31">
        <v>31845</v>
      </c>
      <c r="C7602" s="33">
        <v>46</v>
      </c>
    </row>
    <row r="7603" spans="2:3" x14ac:dyDescent="0.25">
      <c r="B7603" s="31">
        <v>31842</v>
      </c>
      <c r="C7603" s="33">
        <v>47.38</v>
      </c>
    </row>
    <row r="7604" spans="2:3" x14ac:dyDescent="0.25">
      <c r="B7604" s="31">
        <v>31841</v>
      </c>
      <c r="C7604" s="33">
        <v>47.5</v>
      </c>
    </row>
    <row r="7605" spans="2:3" x14ac:dyDescent="0.25">
      <c r="B7605" s="31">
        <v>31840</v>
      </c>
      <c r="C7605" s="33">
        <v>46.75</v>
      </c>
    </row>
    <row r="7606" spans="2:3" x14ac:dyDescent="0.25">
      <c r="B7606" s="31">
        <v>31839</v>
      </c>
      <c r="C7606" s="33">
        <v>46.37</v>
      </c>
    </row>
    <row r="7607" spans="2:3" x14ac:dyDescent="0.25">
      <c r="B7607" s="31">
        <v>31838</v>
      </c>
      <c r="C7607" s="33">
        <v>45.88</v>
      </c>
    </row>
    <row r="7608" spans="2:3" x14ac:dyDescent="0.25">
      <c r="B7608" s="31">
        <v>31835</v>
      </c>
      <c r="C7608" s="33">
        <v>46.5</v>
      </c>
    </row>
    <row r="7609" spans="2:3" x14ac:dyDescent="0.25">
      <c r="B7609" s="31">
        <v>31834</v>
      </c>
      <c r="C7609" s="33">
        <v>45.5</v>
      </c>
    </row>
    <row r="7610" spans="2:3" x14ac:dyDescent="0.25">
      <c r="B7610" s="31">
        <v>31833</v>
      </c>
      <c r="C7610" s="33">
        <v>46.12</v>
      </c>
    </row>
    <row r="7611" spans="2:3" x14ac:dyDescent="0.25">
      <c r="B7611" s="31">
        <v>31832</v>
      </c>
      <c r="C7611" s="33">
        <v>46.88</v>
      </c>
    </row>
    <row r="7612" spans="2:3" x14ac:dyDescent="0.25">
      <c r="B7612" s="31">
        <v>31831</v>
      </c>
      <c r="C7612" s="33">
        <v>46.5</v>
      </c>
    </row>
    <row r="7613" spans="2:3" x14ac:dyDescent="0.25">
      <c r="B7613" s="31">
        <v>31828</v>
      </c>
      <c r="C7613" s="33">
        <v>49.12</v>
      </c>
    </row>
    <row r="7614" spans="2:3" x14ac:dyDescent="0.25">
      <c r="B7614" s="31">
        <v>31827</v>
      </c>
      <c r="C7614" s="33">
        <v>49.5</v>
      </c>
    </row>
    <row r="7615" spans="2:3" x14ac:dyDescent="0.25">
      <c r="B7615" s="31">
        <v>31826</v>
      </c>
      <c r="C7615" s="33">
        <v>48.13</v>
      </c>
    </row>
    <row r="7616" spans="2:3" x14ac:dyDescent="0.25">
      <c r="B7616" s="31">
        <v>31825</v>
      </c>
      <c r="C7616" s="33">
        <v>47.87</v>
      </c>
    </row>
    <row r="7617" spans="2:3" x14ac:dyDescent="0.25">
      <c r="B7617" s="31">
        <v>31821</v>
      </c>
      <c r="C7617" s="33">
        <v>47.87</v>
      </c>
    </row>
    <row r="7618" spans="2:3" x14ac:dyDescent="0.25">
      <c r="B7618" s="31">
        <v>31820</v>
      </c>
      <c r="C7618" s="33">
        <v>47</v>
      </c>
    </row>
    <row r="7619" spans="2:3" x14ac:dyDescent="0.25">
      <c r="B7619" s="31">
        <v>31819</v>
      </c>
      <c r="C7619" s="33">
        <v>47.25</v>
      </c>
    </row>
    <row r="7620" spans="2:3" x14ac:dyDescent="0.25">
      <c r="B7620" s="31">
        <v>31818</v>
      </c>
      <c r="C7620" s="33">
        <v>47</v>
      </c>
    </row>
    <row r="7621" spans="2:3" x14ac:dyDescent="0.25">
      <c r="B7621" s="31">
        <v>31817</v>
      </c>
      <c r="C7621" s="33">
        <v>48.13</v>
      </c>
    </row>
    <row r="7622" spans="2:3" x14ac:dyDescent="0.25">
      <c r="B7622" s="31">
        <v>31814</v>
      </c>
      <c r="C7622" s="33">
        <v>48.38</v>
      </c>
    </row>
    <row r="7623" spans="2:3" x14ac:dyDescent="0.25">
      <c r="B7623" s="31">
        <v>31813</v>
      </c>
      <c r="C7623" s="33">
        <v>48.88</v>
      </c>
    </row>
    <row r="7624" spans="2:3" x14ac:dyDescent="0.25">
      <c r="B7624" s="31">
        <v>31812</v>
      </c>
      <c r="C7624" s="33">
        <v>47.25</v>
      </c>
    </row>
    <row r="7625" spans="2:3" x14ac:dyDescent="0.25">
      <c r="B7625" s="31">
        <v>31811</v>
      </c>
      <c r="C7625" s="33">
        <v>46.63</v>
      </c>
    </row>
    <row r="7626" spans="2:3" x14ac:dyDescent="0.25">
      <c r="B7626" s="31">
        <v>31810</v>
      </c>
      <c r="C7626" s="33">
        <v>46.75</v>
      </c>
    </row>
    <row r="7627" spans="2:3" x14ac:dyDescent="0.25">
      <c r="B7627" s="31">
        <v>31807</v>
      </c>
      <c r="C7627" s="33">
        <v>46.88</v>
      </c>
    </row>
    <row r="7628" spans="2:3" x14ac:dyDescent="0.25">
      <c r="B7628" s="31">
        <v>31806</v>
      </c>
      <c r="C7628" s="33">
        <v>47.25</v>
      </c>
    </row>
    <row r="7629" spans="2:3" x14ac:dyDescent="0.25">
      <c r="B7629" s="31">
        <v>31805</v>
      </c>
      <c r="C7629" s="33">
        <v>47.75</v>
      </c>
    </row>
    <row r="7630" spans="2:3" x14ac:dyDescent="0.25">
      <c r="B7630" s="31">
        <v>31804</v>
      </c>
      <c r="C7630" s="33">
        <v>48.13</v>
      </c>
    </row>
    <row r="7631" spans="2:3" x14ac:dyDescent="0.25">
      <c r="B7631" s="31">
        <v>31803</v>
      </c>
      <c r="C7631" s="33">
        <v>47.5</v>
      </c>
    </row>
    <row r="7632" spans="2:3" x14ac:dyDescent="0.25">
      <c r="B7632" s="31">
        <v>31800</v>
      </c>
      <c r="C7632" s="33">
        <v>47.75</v>
      </c>
    </row>
    <row r="7633" spans="2:3" x14ac:dyDescent="0.25">
      <c r="B7633" s="31">
        <v>31799</v>
      </c>
      <c r="C7633" s="33">
        <v>47.75</v>
      </c>
    </row>
    <row r="7634" spans="2:3" x14ac:dyDescent="0.25">
      <c r="B7634" s="31">
        <v>31798</v>
      </c>
      <c r="C7634" s="33">
        <v>47.5</v>
      </c>
    </row>
    <row r="7635" spans="2:3" x14ac:dyDescent="0.25">
      <c r="B7635" s="31">
        <v>31797</v>
      </c>
      <c r="C7635" s="33">
        <v>47.5</v>
      </c>
    </row>
    <row r="7636" spans="2:3" x14ac:dyDescent="0.25">
      <c r="B7636" s="31">
        <v>31796</v>
      </c>
      <c r="C7636" s="33">
        <v>47</v>
      </c>
    </row>
    <row r="7637" spans="2:3" x14ac:dyDescent="0.25">
      <c r="B7637" s="31">
        <v>31793</v>
      </c>
      <c r="C7637" s="33">
        <v>46.63</v>
      </c>
    </row>
    <row r="7638" spans="2:3" x14ac:dyDescent="0.25">
      <c r="B7638" s="31">
        <v>31792</v>
      </c>
      <c r="C7638" s="33">
        <v>46.12</v>
      </c>
    </row>
    <row r="7639" spans="2:3" x14ac:dyDescent="0.25">
      <c r="B7639" s="31">
        <v>31791</v>
      </c>
      <c r="C7639" s="33">
        <v>45.88</v>
      </c>
    </row>
    <row r="7640" spans="2:3" x14ac:dyDescent="0.25">
      <c r="B7640" s="31">
        <v>31790</v>
      </c>
      <c r="C7640" s="33">
        <v>45.88</v>
      </c>
    </row>
    <row r="7641" spans="2:3" x14ac:dyDescent="0.25">
      <c r="B7641" s="31">
        <v>31789</v>
      </c>
      <c r="C7641" s="33">
        <v>46</v>
      </c>
    </row>
    <row r="7642" spans="2:3" x14ac:dyDescent="0.25">
      <c r="B7642" s="31">
        <v>31786</v>
      </c>
      <c r="C7642" s="33">
        <v>45.75</v>
      </c>
    </row>
    <row r="7643" spans="2:3" x14ac:dyDescent="0.25">
      <c r="B7643" s="31">
        <v>31785</v>
      </c>
      <c r="C7643" s="33">
        <v>45.62</v>
      </c>
    </row>
    <row r="7644" spans="2:3" x14ac:dyDescent="0.25">
      <c r="B7644" s="31">
        <v>31784</v>
      </c>
      <c r="C7644" s="33">
        <v>44.5</v>
      </c>
    </row>
    <row r="7645" spans="2:3" x14ac:dyDescent="0.25">
      <c r="B7645" s="31">
        <v>31783</v>
      </c>
      <c r="C7645" s="33">
        <v>44</v>
      </c>
    </row>
    <row r="7646" spans="2:3" x14ac:dyDescent="0.25">
      <c r="B7646" s="31">
        <v>31782</v>
      </c>
      <c r="C7646" s="33">
        <v>43.75</v>
      </c>
    </row>
    <row r="7647" spans="2:3" x14ac:dyDescent="0.25">
      <c r="B7647" s="31">
        <v>31779</v>
      </c>
      <c r="C7647" s="33">
        <v>42.88</v>
      </c>
    </row>
    <row r="7648" spans="2:3" x14ac:dyDescent="0.25">
      <c r="B7648" s="31">
        <v>31777</v>
      </c>
      <c r="C7648" s="33">
        <v>42.25</v>
      </c>
    </row>
    <row r="7649" spans="2:3" x14ac:dyDescent="0.25">
      <c r="B7649" s="31">
        <v>31776</v>
      </c>
      <c r="C7649" s="33">
        <v>43.5</v>
      </c>
    </row>
    <row r="7650" spans="2:3" x14ac:dyDescent="0.25">
      <c r="B7650" s="31">
        <v>31775</v>
      </c>
      <c r="C7650" s="33">
        <v>43.37</v>
      </c>
    </row>
    <row r="7651" spans="2:3" x14ac:dyDescent="0.25">
      <c r="B7651" s="31">
        <v>31772</v>
      </c>
      <c r="C7651" s="33">
        <v>43.5</v>
      </c>
    </row>
    <row r="7652" spans="2:3" x14ac:dyDescent="0.25">
      <c r="B7652" s="31">
        <v>31770</v>
      </c>
      <c r="C7652" s="33">
        <v>43.37</v>
      </c>
    </row>
    <row r="7653" spans="2:3" x14ac:dyDescent="0.25">
      <c r="B7653" s="31">
        <v>31769</v>
      </c>
      <c r="C7653" s="33">
        <v>43.5</v>
      </c>
    </row>
    <row r="7654" spans="2:3" x14ac:dyDescent="0.25">
      <c r="B7654" s="31">
        <v>31768</v>
      </c>
      <c r="C7654" s="33">
        <v>43.88</v>
      </c>
    </row>
    <row r="7655" spans="2:3" x14ac:dyDescent="0.25">
      <c r="B7655" s="31">
        <v>31765</v>
      </c>
      <c r="C7655" s="33">
        <v>44.38</v>
      </c>
    </row>
    <row r="7656" spans="2:3" x14ac:dyDescent="0.25">
      <c r="B7656" s="31">
        <v>31764</v>
      </c>
      <c r="C7656" s="33">
        <v>44.62</v>
      </c>
    </row>
    <row r="7657" spans="2:3" x14ac:dyDescent="0.25">
      <c r="B7657" s="31">
        <v>31763</v>
      </c>
      <c r="C7657" s="33">
        <v>44.38</v>
      </c>
    </row>
    <row r="7658" spans="2:3" x14ac:dyDescent="0.25">
      <c r="B7658" s="31">
        <v>31762</v>
      </c>
      <c r="C7658" s="33">
        <v>44.25</v>
      </c>
    </row>
    <row r="7659" spans="2:3" x14ac:dyDescent="0.25">
      <c r="B7659" s="31">
        <v>31761</v>
      </c>
      <c r="C7659" s="33">
        <v>43.5</v>
      </c>
    </row>
    <row r="7660" spans="2:3" x14ac:dyDescent="0.25">
      <c r="B7660" s="31">
        <v>31758</v>
      </c>
      <c r="C7660" s="33">
        <v>44.38</v>
      </c>
    </row>
    <row r="7661" spans="2:3" x14ac:dyDescent="0.25">
      <c r="B7661" s="31">
        <v>31757</v>
      </c>
      <c r="C7661" s="33">
        <v>45</v>
      </c>
    </row>
    <row r="7662" spans="2:3" x14ac:dyDescent="0.25">
      <c r="B7662" s="31">
        <v>31756</v>
      </c>
      <c r="C7662" s="33">
        <v>45.75</v>
      </c>
    </row>
    <row r="7663" spans="2:3" x14ac:dyDescent="0.25">
      <c r="B7663" s="31">
        <v>31755</v>
      </c>
      <c r="C7663" s="33">
        <v>45.38</v>
      </c>
    </row>
    <row r="7664" spans="2:3" x14ac:dyDescent="0.25">
      <c r="B7664" s="31">
        <v>31754</v>
      </c>
      <c r="C7664" s="33">
        <v>46.5</v>
      </c>
    </row>
    <row r="7665" spans="2:3" x14ac:dyDescent="0.25">
      <c r="B7665" s="31">
        <v>31751</v>
      </c>
      <c r="C7665" s="33">
        <v>46</v>
      </c>
    </row>
    <row r="7666" spans="2:3" x14ac:dyDescent="0.25">
      <c r="B7666" s="31">
        <v>31750</v>
      </c>
      <c r="C7666" s="33">
        <v>46.63</v>
      </c>
    </row>
    <row r="7667" spans="2:3" x14ac:dyDescent="0.25">
      <c r="B7667" s="31">
        <v>31749</v>
      </c>
      <c r="C7667" s="33">
        <v>47</v>
      </c>
    </row>
    <row r="7668" spans="2:3" x14ac:dyDescent="0.25">
      <c r="B7668" s="31">
        <v>31748</v>
      </c>
      <c r="C7668" s="33">
        <v>46.88</v>
      </c>
    </row>
    <row r="7669" spans="2:3" x14ac:dyDescent="0.25">
      <c r="B7669" s="31">
        <v>31747</v>
      </c>
      <c r="C7669" s="33">
        <v>45.25</v>
      </c>
    </row>
    <row r="7670" spans="2:3" x14ac:dyDescent="0.25">
      <c r="B7670" s="31">
        <v>31744</v>
      </c>
      <c r="C7670" s="33">
        <v>44.5</v>
      </c>
    </row>
    <row r="7671" spans="2:3" x14ac:dyDescent="0.25">
      <c r="B7671" s="31">
        <v>31742</v>
      </c>
      <c r="C7671" s="33">
        <v>44.75</v>
      </c>
    </row>
    <row r="7672" spans="2:3" x14ac:dyDescent="0.25">
      <c r="B7672" s="31">
        <v>31741</v>
      </c>
      <c r="C7672" s="33">
        <v>44.75</v>
      </c>
    </row>
    <row r="7673" spans="2:3" x14ac:dyDescent="0.25">
      <c r="B7673" s="31">
        <v>31740</v>
      </c>
      <c r="C7673" s="33">
        <v>44.5</v>
      </c>
    </row>
    <row r="7674" spans="2:3" x14ac:dyDescent="0.25">
      <c r="B7674" s="31">
        <v>31737</v>
      </c>
      <c r="C7674" s="33">
        <v>44.62</v>
      </c>
    </row>
    <row r="7675" spans="2:3" x14ac:dyDescent="0.25">
      <c r="B7675" s="31">
        <v>31736</v>
      </c>
      <c r="C7675" s="33">
        <v>43.63</v>
      </c>
    </row>
    <row r="7676" spans="2:3" x14ac:dyDescent="0.25">
      <c r="B7676" s="31">
        <v>31735</v>
      </c>
      <c r="C7676" s="33">
        <v>43.37</v>
      </c>
    </row>
    <row r="7677" spans="2:3" x14ac:dyDescent="0.25">
      <c r="B7677" s="31">
        <v>31734</v>
      </c>
      <c r="C7677" s="33">
        <v>42.88</v>
      </c>
    </row>
    <row r="7678" spans="2:3" x14ac:dyDescent="0.25">
      <c r="B7678" s="31">
        <v>31733</v>
      </c>
      <c r="C7678" s="33">
        <v>43</v>
      </c>
    </row>
    <row r="7679" spans="2:3" x14ac:dyDescent="0.25">
      <c r="B7679" s="31">
        <v>31730</v>
      </c>
      <c r="C7679" s="33">
        <v>43.63</v>
      </c>
    </row>
    <row r="7680" spans="2:3" x14ac:dyDescent="0.25">
      <c r="B7680" s="31">
        <v>31729</v>
      </c>
      <c r="C7680" s="33">
        <v>43.75</v>
      </c>
    </row>
    <row r="7681" spans="2:3" x14ac:dyDescent="0.25">
      <c r="B7681" s="31">
        <v>31728</v>
      </c>
      <c r="C7681" s="33">
        <v>44.5</v>
      </c>
    </row>
    <row r="7682" spans="2:3" x14ac:dyDescent="0.25">
      <c r="B7682" s="31">
        <v>31727</v>
      </c>
      <c r="C7682" s="33">
        <v>44</v>
      </c>
    </row>
    <row r="7683" spans="2:3" x14ac:dyDescent="0.25">
      <c r="B7683" s="31">
        <v>31726</v>
      </c>
      <c r="C7683" s="33">
        <v>44.38</v>
      </c>
    </row>
    <row r="7684" spans="2:3" x14ac:dyDescent="0.25">
      <c r="B7684" s="31">
        <v>31723</v>
      </c>
      <c r="C7684" s="33">
        <v>44.38</v>
      </c>
    </row>
    <row r="7685" spans="2:3" x14ac:dyDescent="0.25">
      <c r="B7685" s="31">
        <v>31722</v>
      </c>
      <c r="C7685" s="33">
        <v>44.25</v>
      </c>
    </row>
    <row r="7686" spans="2:3" x14ac:dyDescent="0.25">
      <c r="B7686" s="31">
        <v>31721</v>
      </c>
      <c r="C7686" s="33">
        <v>44.87</v>
      </c>
    </row>
    <row r="7687" spans="2:3" x14ac:dyDescent="0.25">
      <c r="B7687" s="31">
        <v>31720</v>
      </c>
      <c r="C7687" s="33">
        <v>44.62</v>
      </c>
    </row>
    <row r="7688" spans="2:3" x14ac:dyDescent="0.25">
      <c r="B7688" s="31">
        <v>31719</v>
      </c>
      <c r="C7688" s="33">
        <v>43.5</v>
      </c>
    </row>
    <row r="7689" spans="2:3" x14ac:dyDescent="0.25">
      <c r="B7689" s="31">
        <v>31716</v>
      </c>
      <c r="C7689" s="33">
        <v>43.88</v>
      </c>
    </row>
    <row r="7690" spans="2:3" x14ac:dyDescent="0.25">
      <c r="B7690" s="31">
        <v>31715</v>
      </c>
      <c r="C7690" s="33">
        <v>44</v>
      </c>
    </row>
    <row r="7691" spans="2:3" x14ac:dyDescent="0.25">
      <c r="B7691" s="31">
        <v>31714</v>
      </c>
      <c r="C7691" s="33">
        <v>43.25</v>
      </c>
    </row>
    <row r="7692" spans="2:3" x14ac:dyDescent="0.25">
      <c r="B7692" s="31">
        <v>31713</v>
      </c>
      <c r="C7692" s="33">
        <v>42.62</v>
      </c>
    </row>
    <row r="7693" spans="2:3" x14ac:dyDescent="0.25">
      <c r="B7693" s="31">
        <v>31712</v>
      </c>
      <c r="C7693" s="33">
        <v>43</v>
      </c>
    </row>
    <row r="7694" spans="2:3" x14ac:dyDescent="0.25">
      <c r="B7694" s="31">
        <v>31709</v>
      </c>
      <c r="C7694" s="33">
        <v>43.37</v>
      </c>
    </row>
    <row r="7695" spans="2:3" x14ac:dyDescent="0.25">
      <c r="B7695" s="31">
        <v>31708</v>
      </c>
      <c r="C7695" s="33">
        <v>43.37</v>
      </c>
    </row>
    <row r="7696" spans="2:3" x14ac:dyDescent="0.25">
      <c r="B7696" s="31">
        <v>31707</v>
      </c>
      <c r="C7696" s="33">
        <v>43</v>
      </c>
    </row>
    <row r="7697" spans="2:3" x14ac:dyDescent="0.25">
      <c r="B7697" s="31">
        <v>31706</v>
      </c>
      <c r="C7697" s="33">
        <v>43.25</v>
      </c>
    </row>
    <row r="7698" spans="2:3" x14ac:dyDescent="0.25">
      <c r="B7698" s="31">
        <v>31705</v>
      </c>
      <c r="C7698" s="33">
        <v>43.25</v>
      </c>
    </row>
    <row r="7699" spans="2:3" x14ac:dyDescent="0.25">
      <c r="B7699" s="31">
        <v>31702</v>
      </c>
      <c r="C7699" s="33">
        <v>44.25</v>
      </c>
    </row>
    <row r="7700" spans="2:3" x14ac:dyDescent="0.25">
      <c r="B7700" s="31">
        <v>31701</v>
      </c>
      <c r="C7700" s="33">
        <v>44.62</v>
      </c>
    </row>
    <row r="7701" spans="2:3" x14ac:dyDescent="0.25">
      <c r="B7701" s="31">
        <v>31700</v>
      </c>
      <c r="C7701" s="33">
        <v>44.62</v>
      </c>
    </row>
    <row r="7702" spans="2:3" x14ac:dyDescent="0.25">
      <c r="B7702" s="31">
        <v>31699</v>
      </c>
      <c r="C7702" s="33">
        <v>43.37</v>
      </c>
    </row>
    <row r="7703" spans="2:3" x14ac:dyDescent="0.25">
      <c r="B7703" s="31">
        <v>31698</v>
      </c>
      <c r="C7703" s="33">
        <v>43.63</v>
      </c>
    </row>
    <row r="7704" spans="2:3" x14ac:dyDescent="0.25">
      <c r="B7704" s="31">
        <v>31695</v>
      </c>
      <c r="C7704" s="33">
        <v>43.63</v>
      </c>
    </row>
    <row r="7705" spans="2:3" x14ac:dyDescent="0.25">
      <c r="B7705" s="31">
        <v>31694</v>
      </c>
      <c r="C7705" s="33">
        <v>44.12</v>
      </c>
    </row>
    <row r="7706" spans="2:3" x14ac:dyDescent="0.25">
      <c r="B7706" s="31">
        <v>31693</v>
      </c>
      <c r="C7706" s="33">
        <v>44.87</v>
      </c>
    </row>
    <row r="7707" spans="2:3" x14ac:dyDescent="0.25">
      <c r="B7707" s="31">
        <v>31692</v>
      </c>
      <c r="C7707" s="33">
        <v>43.88</v>
      </c>
    </row>
    <row r="7708" spans="2:3" x14ac:dyDescent="0.25">
      <c r="B7708" s="31">
        <v>31691</v>
      </c>
      <c r="C7708" s="33">
        <v>43.5</v>
      </c>
    </row>
    <row r="7709" spans="2:3" x14ac:dyDescent="0.25">
      <c r="B7709" s="31">
        <v>31688</v>
      </c>
      <c r="C7709" s="33">
        <v>43.25</v>
      </c>
    </row>
    <row r="7710" spans="2:3" x14ac:dyDescent="0.25">
      <c r="B7710" s="31">
        <v>31687</v>
      </c>
      <c r="C7710" s="33">
        <v>43.25</v>
      </c>
    </row>
    <row r="7711" spans="2:3" x14ac:dyDescent="0.25">
      <c r="B7711" s="31">
        <v>31686</v>
      </c>
      <c r="C7711" s="33">
        <v>43.37</v>
      </c>
    </row>
    <row r="7712" spans="2:3" x14ac:dyDescent="0.25">
      <c r="B7712" s="31">
        <v>31685</v>
      </c>
      <c r="C7712" s="33">
        <v>43.37</v>
      </c>
    </row>
    <row r="7713" spans="2:3" x14ac:dyDescent="0.25">
      <c r="B7713" s="31">
        <v>31684</v>
      </c>
      <c r="C7713" s="33">
        <v>43.88</v>
      </c>
    </row>
    <row r="7714" spans="2:3" x14ac:dyDescent="0.25">
      <c r="B7714" s="31">
        <v>31681</v>
      </c>
      <c r="C7714" s="33">
        <v>44.75</v>
      </c>
    </row>
    <row r="7715" spans="2:3" x14ac:dyDescent="0.25">
      <c r="B7715" s="31">
        <v>31680</v>
      </c>
      <c r="C7715" s="33">
        <v>44.38</v>
      </c>
    </row>
    <row r="7716" spans="2:3" x14ac:dyDescent="0.25">
      <c r="B7716" s="31">
        <v>31679</v>
      </c>
      <c r="C7716" s="33">
        <v>45.38</v>
      </c>
    </row>
    <row r="7717" spans="2:3" x14ac:dyDescent="0.25">
      <c r="B7717" s="31">
        <v>31678</v>
      </c>
      <c r="C7717" s="33">
        <v>45</v>
      </c>
    </row>
    <row r="7718" spans="2:3" x14ac:dyDescent="0.25">
      <c r="B7718" s="31">
        <v>31677</v>
      </c>
      <c r="C7718" s="33">
        <v>44</v>
      </c>
    </row>
    <row r="7719" spans="2:3" x14ac:dyDescent="0.25">
      <c r="B7719" s="31">
        <v>31674</v>
      </c>
      <c r="C7719" s="33">
        <v>43.37</v>
      </c>
    </row>
    <row r="7720" spans="2:3" x14ac:dyDescent="0.25">
      <c r="B7720" s="31">
        <v>31673</v>
      </c>
      <c r="C7720" s="33">
        <v>43.88</v>
      </c>
    </row>
    <row r="7721" spans="2:3" x14ac:dyDescent="0.25">
      <c r="B7721" s="31">
        <v>31672</v>
      </c>
      <c r="C7721" s="33">
        <v>44.38</v>
      </c>
    </row>
    <row r="7722" spans="2:3" x14ac:dyDescent="0.25">
      <c r="B7722" s="31">
        <v>31671</v>
      </c>
      <c r="C7722" s="33">
        <v>44</v>
      </c>
    </row>
    <row r="7723" spans="2:3" x14ac:dyDescent="0.25">
      <c r="B7723" s="31">
        <v>31670</v>
      </c>
      <c r="C7723" s="33">
        <v>43.63</v>
      </c>
    </row>
    <row r="7724" spans="2:3" x14ac:dyDescent="0.25">
      <c r="B7724" s="31">
        <v>31667</v>
      </c>
      <c r="C7724" s="33">
        <v>42.75</v>
      </c>
    </row>
    <row r="7725" spans="2:3" x14ac:dyDescent="0.25">
      <c r="B7725" s="31">
        <v>31666</v>
      </c>
      <c r="C7725" s="33">
        <v>44.38</v>
      </c>
    </row>
    <row r="7726" spans="2:3" x14ac:dyDescent="0.25">
      <c r="B7726" s="31">
        <v>31665</v>
      </c>
      <c r="C7726" s="33">
        <v>45.62</v>
      </c>
    </row>
    <row r="7727" spans="2:3" x14ac:dyDescent="0.25">
      <c r="B7727" s="31">
        <v>31664</v>
      </c>
      <c r="C7727" s="33">
        <v>45.88</v>
      </c>
    </row>
    <row r="7728" spans="2:3" x14ac:dyDescent="0.25">
      <c r="B7728" s="31">
        <v>31663</v>
      </c>
      <c r="C7728" s="33">
        <v>46.25</v>
      </c>
    </row>
    <row r="7729" spans="2:3" x14ac:dyDescent="0.25">
      <c r="B7729" s="31">
        <v>31660</v>
      </c>
      <c r="C7729" s="33">
        <v>47.5</v>
      </c>
    </row>
    <row r="7730" spans="2:3" x14ac:dyDescent="0.25">
      <c r="B7730" s="31">
        <v>31659</v>
      </c>
      <c r="C7730" s="33">
        <v>48.75</v>
      </c>
    </row>
    <row r="7731" spans="2:3" x14ac:dyDescent="0.25">
      <c r="B7731" s="31">
        <v>31658</v>
      </c>
      <c r="C7731" s="33">
        <v>48.25</v>
      </c>
    </row>
    <row r="7732" spans="2:3" x14ac:dyDescent="0.25">
      <c r="B7732" s="31">
        <v>31657</v>
      </c>
      <c r="C7732" s="33">
        <v>48.25</v>
      </c>
    </row>
    <row r="7733" spans="2:3" x14ac:dyDescent="0.25">
      <c r="B7733" s="31">
        <v>31653</v>
      </c>
      <c r="C7733" s="33">
        <v>48.75</v>
      </c>
    </row>
    <row r="7734" spans="2:3" x14ac:dyDescent="0.25">
      <c r="B7734" s="31">
        <v>31652</v>
      </c>
      <c r="C7734" s="33">
        <v>48.62</v>
      </c>
    </row>
    <row r="7735" spans="2:3" x14ac:dyDescent="0.25">
      <c r="B7735" s="31">
        <v>31651</v>
      </c>
      <c r="C7735" s="33">
        <v>48.62</v>
      </c>
    </row>
    <row r="7736" spans="2:3" x14ac:dyDescent="0.25">
      <c r="B7736" s="31">
        <v>31650</v>
      </c>
      <c r="C7736" s="33">
        <v>48.62</v>
      </c>
    </row>
    <row r="7737" spans="2:3" x14ac:dyDescent="0.25">
      <c r="B7737" s="31">
        <v>31649</v>
      </c>
      <c r="C7737" s="33">
        <v>48</v>
      </c>
    </row>
    <row r="7738" spans="2:3" x14ac:dyDescent="0.25">
      <c r="B7738" s="31">
        <v>31646</v>
      </c>
      <c r="C7738" s="33">
        <v>48.38</v>
      </c>
    </row>
    <row r="7739" spans="2:3" x14ac:dyDescent="0.25">
      <c r="B7739" s="31">
        <v>31645</v>
      </c>
      <c r="C7739" s="33">
        <v>48.5</v>
      </c>
    </row>
    <row r="7740" spans="2:3" x14ac:dyDescent="0.25">
      <c r="B7740" s="31">
        <v>31644</v>
      </c>
      <c r="C7740" s="33">
        <v>48.75</v>
      </c>
    </row>
    <row r="7741" spans="2:3" x14ac:dyDescent="0.25">
      <c r="B7741" s="31">
        <v>31643</v>
      </c>
      <c r="C7741" s="33">
        <v>48.25</v>
      </c>
    </row>
    <row r="7742" spans="2:3" x14ac:dyDescent="0.25">
      <c r="B7742" s="31">
        <v>31642</v>
      </c>
      <c r="C7742" s="33">
        <v>47.5</v>
      </c>
    </row>
    <row r="7743" spans="2:3" x14ac:dyDescent="0.25">
      <c r="B7743" s="31">
        <v>31639</v>
      </c>
      <c r="C7743" s="33">
        <v>47.5</v>
      </c>
    </row>
    <row r="7744" spans="2:3" x14ac:dyDescent="0.25">
      <c r="B7744" s="31">
        <v>31638</v>
      </c>
      <c r="C7744" s="33">
        <v>47.25</v>
      </c>
    </row>
    <row r="7745" spans="2:3" x14ac:dyDescent="0.25">
      <c r="B7745" s="31">
        <v>31637</v>
      </c>
      <c r="C7745" s="33">
        <v>47.12</v>
      </c>
    </row>
    <row r="7746" spans="2:3" x14ac:dyDescent="0.25">
      <c r="B7746" s="31">
        <v>31636</v>
      </c>
      <c r="C7746" s="33">
        <v>46.37</v>
      </c>
    </row>
    <row r="7747" spans="2:3" x14ac:dyDescent="0.25">
      <c r="B7747" s="31">
        <v>31635</v>
      </c>
      <c r="C7747" s="33">
        <v>46.75</v>
      </c>
    </row>
    <row r="7748" spans="2:3" x14ac:dyDescent="0.25">
      <c r="B7748" s="31">
        <v>31632</v>
      </c>
      <c r="C7748" s="33">
        <v>46.25</v>
      </c>
    </row>
    <row r="7749" spans="2:3" x14ac:dyDescent="0.25">
      <c r="B7749" s="31">
        <v>31631</v>
      </c>
      <c r="C7749" s="33">
        <v>46.5</v>
      </c>
    </row>
    <row r="7750" spans="2:3" x14ac:dyDescent="0.25">
      <c r="B7750" s="31">
        <v>31630</v>
      </c>
      <c r="C7750" s="33">
        <v>47</v>
      </c>
    </row>
    <row r="7751" spans="2:3" x14ac:dyDescent="0.25">
      <c r="B7751" s="31">
        <v>31629</v>
      </c>
      <c r="C7751" s="33">
        <v>45</v>
      </c>
    </row>
    <row r="7752" spans="2:3" x14ac:dyDescent="0.25">
      <c r="B7752" s="31">
        <v>31628</v>
      </c>
      <c r="C7752" s="33">
        <v>44.25</v>
      </c>
    </row>
    <row r="7753" spans="2:3" x14ac:dyDescent="0.25">
      <c r="B7753" s="31">
        <v>31625</v>
      </c>
      <c r="C7753" s="33">
        <v>43.88</v>
      </c>
    </row>
    <row r="7754" spans="2:3" x14ac:dyDescent="0.25">
      <c r="B7754" s="31">
        <v>31624</v>
      </c>
      <c r="C7754" s="33">
        <v>43.88</v>
      </c>
    </row>
    <row r="7755" spans="2:3" x14ac:dyDescent="0.25">
      <c r="B7755" s="31">
        <v>31623</v>
      </c>
      <c r="C7755" s="33">
        <v>43.63</v>
      </c>
    </row>
    <row r="7756" spans="2:3" x14ac:dyDescent="0.25">
      <c r="B7756" s="31">
        <v>31622</v>
      </c>
      <c r="C7756" s="33">
        <v>44</v>
      </c>
    </row>
    <row r="7757" spans="2:3" x14ac:dyDescent="0.25">
      <c r="B7757" s="31">
        <v>31621</v>
      </c>
      <c r="C7757" s="33">
        <v>45.25</v>
      </c>
    </row>
    <row r="7758" spans="2:3" x14ac:dyDescent="0.25">
      <c r="B7758" s="31">
        <v>31618</v>
      </c>
      <c r="C7758" s="33">
        <v>45.75</v>
      </c>
    </row>
    <row r="7759" spans="2:3" x14ac:dyDescent="0.25">
      <c r="B7759" s="31">
        <v>31617</v>
      </c>
      <c r="C7759" s="33">
        <v>45</v>
      </c>
    </row>
    <row r="7760" spans="2:3" x14ac:dyDescent="0.25">
      <c r="B7760" s="31">
        <v>31616</v>
      </c>
      <c r="C7760" s="33">
        <v>45.62</v>
      </c>
    </row>
    <row r="7761" spans="2:3" x14ac:dyDescent="0.25">
      <c r="B7761" s="31">
        <v>31615</v>
      </c>
      <c r="C7761" s="33">
        <v>45.38</v>
      </c>
    </row>
    <row r="7762" spans="2:3" x14ac:dyDescent="0.25">
      <c r="B7762" s="31">
        <v>31614</v>
      </c>
      <c r="C7762" s="33">
        <v>45.5</v>
      </c>
    </row>
    <row r="7763" spans="2:3" x14ac:dyDescent="0.25">
      <c r="B7763" s="31">
        <v>31611</v>
      </c>
      <c r="C7763" s="33">
        <v>45.5</v>
      </c>
    </row>
    <row r="7764" spans="2:3" x14ac:dyDescent="0.25">
      <c r="B7764" s="31">
        <v>31610</v>
      </c>
      <c r="C7764" s="33">
        <v>46.25</v>
      </c>
    </row>
    <row r="7765" spans="2:3" x14ac:dyDescent="0.25">
      <c r="B7765" s="31">
        <v>31609</v>
      </c>
      <c r="C7765" s="33">
        <v>46.37</v>
      </c>
    </row>
    <row r="7766" spans="2:3" x14ac:dyDescent="0.25">
      <c r="B7766" s="31">
        <v>31608</v>
      </c>
      <c r="C7766" s="33">
        <v>46.5</v>
      </c>
    </row>
    <row r="7767" spans="2:3" x14ac:dyDescent="0.25">
      <c r="B7767" s="31">
        <v>31607</v>
      </c>
      <c r="C7767" s="33">
        <v>46.75</v>
      </c>
    </row>
    <row r="7768" spans="2:3" x14ac:dyDescent="0.25">
      <c r="B7768" s="31">
        <v>31604</v>
      </c>
      <c r="C7768" s="33">
        <v>48.88</v>
      </c>
    </row>
    <row r="7769" spans="2:3" x14ac:dyDescent="0.25">
      <c r="B7769" s="31">
        <v>31603</v>
      </c>
      <c r="C7769" s="33">
        <v>49.5</v>
      </c>
    </row>
    <row r="7770" spans="2:3" x14ac:dyDescent="0.25">
      <c r="B7770" s="31">
        <v>31602</v>
      </c>
      <c r="C7770" s="33">
        <v>49.5</v>
      </c>
    </row>
    <row r="7771" spans="2:3" x14ac:dyDescent="0.25">
      <c r="B7771" s="31">
        <v>31601</v>
      </c>
      <c r="C7771" s="33">
        <v>49.5</v>
      </c>
    </row>
    <row r="7772" spans="2:3" x14ac:dyDescent="0.25">
      <c r="B7772" s="31">
        <v>31600</v>
      </c>
      <c r="C7772" s="33">
        <v>50.87</v>
      </c>
    </row>
    <row r="7773" spans="2:3" x14ac:dyDescent="0.25">
      <c r="B7773" s="31">
        <v>31596</v>
      </c>
      <c r="C7773" s="33">
        <v>51.88</v>
      </c>
    </row>
    <row r="7774" spans="2:3" x14ac:dyDescent="0.25">
      <c r="B7774" s="31">
        <v>31595</v>
      </c>
      <c r="C7774" s="33">
        <v>51.88</v>
      </c>
    </row>
    <row r="7775" spans="2:3" x14ac:dyDescent="0.25">
      <c r="B7775" s="31">
        <v>31594</v>
      </c>
      <c r="C7775" s="33">
        <v>51.38</v>
      </c>
    </row>
    <row r="7776" spans="2:3" x14ac:dyDescent="0.25">
      <c r="B7776" s="31">
        <v>31593</v>
      </c>
      <c r="C7776" s="33">
        <v>51.25</v>
      </c>
    </row>
    <row r="7777" spans="2:3" x14ac:dyDescent="0.25">
      <c r="B7777" s="31">
        <v>31590</v>
      </c>
      <c r="C7777" s="33">
        <v>51.75</v>
      </c>
    </row>
    <row r="7778" spans="2:3" x14ac:dyDescent="0.25">
      <c r="B7778" s="31">
        <v>31589</v>
      </c>
      <c r="C7778" s="33">
        <v>51.38</v>
      </c>
    </row>
    <row r="7779" spans="2:3" x14ac:dyDescent="0.25">
      <c r="B7779" s="31">
        <v>31588</v>
      </c>
      <c r="C7779" s="33">
        <v>51.62</v>
      </c>
    </row>
    <row r="7780" spans="2:3" x14ac:dyDescent="0.25">
      <c r="B7780" s="31">
        <v>31587</v>
      </c>
      <c r="C7780" s="33">
        <v>50.5</v>
      </c>
    </row>
    <row r="7781" spans="2:3" x14ac:dyDescent="0.25">
      <c r="B7781" s="31">
        <v>31586</v>
      </c>
      <c r="C7781" s="33">
        <v>50</v>
      </c>
    </row>
    <row r="7782" spans="2:3" x14ac:dyDescent="0.25">
      <c r="B7782" s="31">
        <v>31583</v>
      </c>
      <c r="C7782" s="33">
        <v>50.25</v>
      </c>
    </row>
    <row r="7783" spans="2:3" x14ac:dyDescent="0.25">
      <c r="B7783" s="31">
        <v>31582</v>
      </c>
      <c r="C7783" s="33">
        <v>50</v>
      </c>
    </row>
    <row r="7784" spans="2:3" x14ac:dyDescent="0.25">
      <c r="B7784" s="31">
        <v>31581</v>
      </c>
      <c r="C7784" s="33">
        <v>50.38</v>
      </c>
    </row>
    <row r="7785" spans="2:3" x14ac:dyDescent="0.25">
      <c r="B7785" s="31">
        <v>31580</v>
      </c>
      <c r="C7785" s="33">
        <v>50.75</v>
      </c>
    </row>
    <row r="7786" spans="2:3" x14ac:dyDescent="0.25">
      <c r="B7786" s="31">
        <v>31579</v>
      </c>
      <c r="C7786" s="33">
        <v>51.38</v>
      </c>
    </row>
    <row r="7787" spans="2:3" x14ac:dyDescent="0.25">
      <c r="B7787" s="31">
        <v>31576</v>
      </c>
      <c r="C7787" s="33">
        <v>51.13</v>
      </c>
    </row>
    <row r="7788" spans="2:3" x14ac:dyDescent="0.25">
      <c r="B7788" s="31">
        <v>31575</v>
      </c>
      <c r="C7788" s="33">
        <v>50.87</v>
      </c>
    </row>
    <row r="7789" spans="2:3" x14ac:dyDescent="0.25">
      <c r="B7789" s="31">
        <v>31574</v>
      </c>
      <c r="C7789" s="33">
        <v>50.62</v>
      </c>
    </row>
    <row r="7790" spans="2:3" x14ac:dyDescent="0.25">
      <c r="B7790" s="31">
        <v>31573</v>
      </c>
      <c r="C7790" s="33">
        <v>50.25</v>
      </c>
    </row>
    <row r="7791" spans="2:3" x14ac:dyDescent="0.25">
      <c r="B7791" s="31">
        <v>31572</v>
      </c>
      <c r="C7791" s="33">
        <v>50.62</v>
      </c>
    </row>
    <row r="7792" spans="2:3" x14ac:dyDescent="0.25">
      <c r="B7792" s="31">
        <v>31569</v>
      </c>
      <c r="C7792" s="33">
        <v>52.5</v>
      </c>
    </row>
    <row r="7793" spans="2:3" x14ac:dyDescent="0.25">
      <c r="B7793" s="31">
        <v>31568</v>
      </c>
      <c r="C7793" s="33">
        <v>52.37</v>
      </c>
    </row>
    <row r="7794" spans="2:3" x14ac:dyDescent="0.25">
      <c r="B7794" s="31">
        <v>31567</v>
      </c>
      <c r="C7794" s="33">
        <v>52.5</v>
      </c>
    </row>
    <row r="7795" spans="2:3" x14ac:dyDescent="0.25">
      <c r="B7795" s="31">
        <v>31566</v>
      </c>
      <c r="C7795" s="33">
        <v>52.63</v>
      </c>
    </row>
    <row r="7796" spans="2:3" x14ac:dyDescent="0.25">
      <c r="B7796" s="31">
        <v>31565</v>
      </c>
      <c r="C7796" s="33">
        <v>52.37</v>
      </c>
    </row>
    <row r="7797" spans="2:3" x14ac:dyDescent="0.25">
      <c r="B7797" s="31">
        <v>31562</v>
      </c>
      <c r="C7797" s="33">
        <v>53.38</v>
      </c>
    </row>
    <row r="7798" spans="2:3" x14ac:dyDescent="0.25">
      <c r="B7798" s="31">
        <v>31561</v>
      </c>
      <c r="C7798" s="33">
        <v>53.5</v>
      </c>
    </row>
    <row r="7799" spans="2:3" x14ac:dyDescent="0.25">
      <c r="B7799" s="31">
        <v>31560</v>
      </c>
      <c r="C7799" s="33">
        <v>53.25</v>
      </c>
    </row>
    <row r="7800" spans="2:3" x14ac:dyDescent="0.25">
      <c r="B7800" s="31">
        <v>31559</v>
      </c>
      <c r="C7800" s="33">
        <v>52.5</v>
      </c>
    </row>
    <row r="7801" spans="2:3" x14ac:dyDescent="0.25">
      <c r="B7801" s="31">
        <v>31555</v>
      </c>
      <c r="C7801" s="33">
        <v>52.25</v>
      </c>
    </row>
    <row r="7802" spans="2:3" x14ac:dyDescent="0.25">
      <c r="B7802" s="31">
        <v>31554</v>
      </c>
      <c r="C7802" s="33">
        <v>51.5</v>
      </c>
    </row>
    <row r="7803" spans="2:3" x14ac:dyDescent="0.25">
      <c r="B7803" s="31">
        <v>31553</v>
      </c>
      <c r="C7803" s="33">
        <v>50.12</v>
      </c>
    </row>
    <row r="7804" spans="2:3" x14ac:dyDescent="0.25">
      <c r="B7804" s="31">
        <v>31552</v>
      </c>
      <c r="C7804" s="33">
        <v>51</v>
      </c>
    </row>
    <row r="7805" spans="2:3" x14ac:dyDescent="0.25">
      <c r="B7805" s="31">
        <v>31551</v>
      </c>
      <c r="C7805" s="33">
        <v>49.88</v>
      </c>
    </row>
    <row r="7806" spans="2:3" x14ac:dyDescent="0.25">
      <c r="B7806" s="31">
        <v>31548</v>
      </c>
      <c r="C7806" s="33">
        <v>49.75</v>
      </c>
    </row>
    <row r="7807" spans="2:3" x14ac:dyDescent="0.25">
      <c r="B7807" s="31">
        <v>31547</v>
      </c>
      <c r="C7807" s="33">
        <v>49.5</v>
      </c>
    </row>
    <row r="7808" spans="2:3" x14ac:dyDescent="0.25">
      <c r="B7808" s="31">
        <v>31546</v>
      </c>
      <c r="C7808" s="33">
        <v>50</v>
      </c>
    </row>
    <row r="7809" spans="2:3" x14ac:dyDescent="0.25">
      <c r="B7809" s="31">
        <v>31545</v>
      </c>
      <c r="C7809" s="33">
        <v>49.25</v>
      </c>
    </row>
    <row r="7810" spans="2:3" x14ac:dyDescent="0.25">
      <c r="B7810" s="31">
        <v>31544</v>
      </c>
      <c r="C7810" s="33">
        <v>50.25</v>
      </c>
    </row>
    <row r="7811" spans="2:3" x14ac:dyDescent="0.25">
      <c r="B7811" s="31">
        <v>31541</v>
      </c>
      <c r="C7811" s="33">
        <v>50.87</v>
      </c>
    </row>
    <row r="7812" spans="2:3" x14ac:dyDescent="0.25">
      <c r="B7812" s="31">
        <v>31540</v>
      </c>
      <c r="C7812" s="33">
        <v>51.25</v>
      </c>
    </row>
    <row r="7813" spans="2:3" x14ac:dyDescent="0.25">
      <c r="B7813" s="31">
        <v>31539</v>
      </c>
      <c r="C7813" s="33">
        <v>51.25</v>
      </c>
    </row>
    <row r="7814" spans="2:3" x14ac:dyDescent="0.25">
      <c r="B7814" s="31">
        <v>31538</v>
      </c>
      <c r="C7814" s="33">
        <v>52.25</v>
      </c>
    </row>
    <row r="7815" spans="2:3" x14ac:dyDescent="0.25">
      <c r="B7815" s="31">
        <v>31537</v>
      </c>
      <c r="C7815" s="33">
        <v>53</v>
      </c>
    </row>
    <row r="7816" spans="2:3" x14ac:dyDescent="0.25">
      <c r="B7816" s="31">
        <v>31534</v>
      </c>
      <c r="C7816" s="33">
        <v>52.63</v>
      </c>
    </row>
    <row r="7817" spans="2:3" x14ac:dyDescent="0.25">
      <c r="B7817" s="31">
        <v>31533</v>
      </c>
      <c r="C7817" s="33">
        <v>52.75</v>
      </c>
    </row>
    <row r="7818" spans="2:3" x14ac:dyDescent="0.25">
      <c r="B7818" s="31">
        <v>31532</v>
      </c>
      <c r="C7818" s="33">
        <v>53.25</v>
      </c>
    </row>
    <row r="7819" spans="2:3" x14ac:dyDescent="0.25">
      <c r="B7819" s="31">
        <v>31531</v>
      </c>
      <c r="C7819" s="33">
        <v>54.38</v>
      </c>
    </row>
    <row r="7820" spans="2:3" x14ac:dyDescent="0.25">
      <c r="B7820" s="31">
        <v>31530</v>
      </c>
      <c r="C7820" s="33">
        <v>54.5</v>
      </c>
    </row>
    <row r="7821" spans="2:3" x14ac:dyDescent="0.25">
      <c r="B7821" s="31">
        <v>31527</v>
      </c>
      <c r="C7821" s="33">
        <v>54.88</v>
      </c>
    </row>
    <row r="7822" spans="2:3" x14ac:dyDescent="0.25">
      <c r="B7822" s="31">
        <v>31526</v>
      </c>
      <c r="C7822" s="33">
        <v>54.5</v>
      </c>
    </row>
    <row r="7823" spans="2:3" x14ac:dyDescent="0.25">
      <c r="B7823" s="31">
        <v>31525</v>
      </c>
      <c r="C7823" s="33">
        <v>54.62</v>
      </c>
    </row>
    <row r="7824" spans="2:3" x14ac:dyDescent="0.25">
      <c r="B7824" s="31">
        <v>31524</v>
      </c>
      <c r="C7824" s="33">
        <v>55</v>
      </c>
    </row>
    <row r="7825" spans="2:3" x14ac:dyDescent="0.25">
      <c r="B7825" s="31">
        <v>31523</v>
      </c>
      <c r="C7825" s="33">
        <v>55.12</v>
      </c>
    </row>
    <row r="7826" spans="2:3" x14ac:dyDescent="0.25">
      <c r="B7826" s="31">
        <v>31520</v>
      </c>
      <c r="C7826" s="33">
        <v>54</v>
      </c>
    </row>
    <row r="7827" spans="2:3" x14ac:dyDescent="0.25">
      <c r="B7827" s="31">
        <v>31519</v>
      </c>
      <c r="C7827" s="33">
        <v>54</v>
      </c>
    </row>
    <row r="7828" spans="2:3" x14ac:dyDescent="0.25">
      <c r="B7828" s="31">
        <v>31518</v>
      </c>
      <c r="C7828" s="33">
        <v>54</v>
      </c>
    </row>
    <row r="7829" spans="2:3" x14ac:dyDescent="0.25">
      <c r="B7829" s="31">
        <v>31517</v>
      </c>
      <c r="C7829" s="33">
        <v>53.38</v>
      </c>
    </row>
    <row r="7830" spans="2:3" x14ac:dyDescent="0.25">
      <c r="B7830" s="31">
        <v>31516</v>
      </c>
      <c r="C7830" s="33">
        <v>53.87</v>
      </c>
    </row>
    <row r="7831" spans="2:3" x14ac:dyDescent="0.25">
      <c r="B7831" s="31">
        <v>31513</v>
      </c>
      <c r="C7831" s="33">
        <v>53.87</v>
      </c>
    </row>
    <row r="7832" spans="2:3" x14ac:dyDescent="0.25">
      <c r="B7832" s="31">
        <v>31512</v>
      </c>
      <c r="C7832" s="33">
        <v>54.25</v>
      </c>
    </row>
    <row r="7833" spans="2:3" x14ac:dyDescent="0.25">
      <c r="B7833" s="31">
        <v>31511</v>
      </c>
      <c r="C7833" s="33">
        <v>52.12</v>
      </c>
    </row>
    <row r="7834" spans="2:3" x14ac:dyDescent="0.25">
      <c r="B7834" s="31">
        <v>31510</v>
      </c>
      <c r="C7834" s="33">
        <v>51.75</v>
      </c>
    </row>
    <row r="7835" spans="2:3" x14ac:dyDescent="0.25">
      <c r="B7835" s="31">
        <v>31509</v>
      </c>
      <c r="C7835" s="33">
        <v>50.75</v>
      </c>
    </row>
    <row r="7836" spans="2:3" x14ac:dyDescent="0.25">
      <c r="B7836" s="31">
        <v>31506</v>
      </c>
      <c r="C7836" s="33">
        <v>50.75</v>
      </c>
    </row>
    <row r="7837" spans="2:3" x14ac:dyDescent="0.25">
      <c r="B7837" s="31">
        <v>31505</v>
      </c>
      <c r="C7837" s="33">
        <v>51.5</v>
      </c>
    </row>
    <row r="7838" spans="2:3" x14ac:dyDescent="0.25">
      <c r="B7838" s="31">
        <v>31504</v>
      </c>
      <c r="C7838" s="33">
        <v>51.5</v>
      </c>
    </row>
    <row r="7839" spans="2:3" x14ac:dyDescent="0.25">
      <c r="B7839" s="31">
        <v>31503</v>
      </c>
      <c r="C7839" s="33">
        <v>52.37</v>
      </c>
    </row>
    <row r="7840" spans="2:3" x14ac:dyDescent="0.25">
      <c r="B7840" s="31">
        <v>31502</v>
      </c>
      <c r="C7840" s="33">
        <v>54.62</v>
      </c>
    </row>
    <row r="7841" spans="2:3" x14ac:dyDescent="0.25">
      <c r="B7841" s="31">
        <v>31498</v>
      </c>
      <c r="C7841" s="33">
        <v>55.25</v>
      </c>
    </row>
    <row r="7842" spans="2:3" x14ac:dyDescent="0.25">
      <c r="B7842" s="31">
        <v>31497</v>
      </c>
      <c r="C7842" s="33">
        <v>54.62</v>
      </c>
    </row>
    <row r="7843" spans="2:3" x14ac:dyDescent="0.25">
      <c r="B7843" s="31">
        <v>31496</v>
      </c>
      <c r="C7843" s="33">
        <v>53.25</v>
      </c>
    </row>
    <row r="7844" spans="2:3" x14ac:dyDescent="0.25">
      <c r="B7844" s="31">
        <v>31495</v>
      </c>
      <c r="C7844" s="33">
        <v>53.12</v>
      </c>
    </row>
    <row r="7845" spans="2:3" x14ac:dyDescent="0.25">
      <c r="B7845" s="31">
        <v>31492</v>
      </c>
      <c r="C7845" s="33">
        <v>52.5</v>
      </c>
    </row>
    <row r="7846" spans="2:3" x14ac:dyDescent="0.25">
      <c r="B7846" s="31">
        <v>31491</v>
      </c>
      <c r="C7846" s="33">
        <v>52.37</v>
      </c>
    </row>
    <row r="7847" spans="2:3" x14ac:dyDescent="0.25">
      <c r="B7847" s="31">
        <v>31490</v>
      </c>
      <c r="C7847" s="33">
        <v>51.62</v>
      </c>
    </row>
    <row r="7848" spans="2:3" x14ac:dyDescent="0.25">
      <c r="B7848" s="31">
        <v>31489</v>
      </c>
      <c r="C7848" s="33">
        <v>51</v>
      </c>
    </row>
    <row r="7849" spans="2:3" x14ac:dyDescent="0.25">
      <c r="B7849" s="31">
        <v>31488</v>
      </c>
      <c r="C7849" s="33">
        <v>51.38</v>
      </c>
    </row>
    <row r="7850" spans="2:3" x14ac:dyDescent="0.25">
      <c r="B7850" s="31">
        <v>31485</v>
      </c>
      <c r="C7850" s="33">
        <v>52.25</v>
      </c>
    </row>
    <row r="7851" spans="2:3" x14ac:dyDescent="0.25">
      <c r="B7851" s="31">
        <v>31484</v>
      </c>
      <c r="C7851" s="33">
        <v>51</v>
      </c>
    </row>
    <row r="7852" spans="2:3" x14ac:dyDescent="0.25">
      <c r="B7852" s="31">
        <v>31483</v>
      </c>
      <c r="C7852" s="33">
        <v>52.5</v>
      </c>
    </row>
    <row r="7853" spans="2:3" x14ac:dyDescent="0.25">
      <c r="B7853" s="31">
        <v>31482</v>
      </c>
      <c r="C7853" s="33">
        <v>51.62</v>
      </c>
    </row>
    <row r="7854" spans="2:3" x14ac:dyDescent="0.25">
      <c r="B7854" s="31">
        <v>31481</v>
      </c>
      <c r="C7854" s="33">
        <v>50</v>
      </c>
    </row>
    <row r="7855" spans="2:3" x14ac:dyDescent="0.25">
      <c r="B7855" s="31">
        <v>31478</v>
      </c>
      <c r="C7855" s="33">
        <v>49.5</v>
      </c>
    </row>
    <row r="7856" spans="2:3" x14ac:dyDescent="0.25">
      <c r="B7856" s="31">
        <v>31477</v>
      </c>
      <c r="C7856" s="33">
        <v>47.5</v>
      </c>
    </row>
    <row r="7857" spans="2:3" x14ac:dyDescent="0.25">
      <c r="B7857" s="31">
        <v>31476</v>
      </c>
      <c r="C7857" s="33">
        <v>46.88</v>
      </c>
    </row>
    <row r="7858" spans="2:3" x14ac:dyDescent="0.25">
      <c r="B7858" s="31">
        <v>31475</v>
      </c>
      <c r="C7858" s="33">
        <v>47.38</v>
      </c>
    </row>
    <row r="7859" spans="2:3" x14ac:dyDescent="0.25">
      <c r="B7859" s="31">
        <v>31474</v>
      </c>
      <c r="C7859" s="33">
        <v>47.25</v>
      </c>
    </row>
    <row r="7860" spans="2:3" x14ac:dyDescent="0.25">
      <c r="B7860" s="31">
        <v>31471</v>
      </c>
      <c r="C7860" s="33">
        <v>48</v>
      </c>
    </row>
    <row r="7861" spans="2:3" x14ac:dyDescent="0.25">
      <c r="B7861" s="31">
        <v>31470</v>
      </c>
      <c r="C7861" s="33">
        <v>47.5</v>
      </c>
    </row>
    <row r="7862" spans="2:3" x14ac:dyDescent="0.25">
      <c r="B7862" s="31">
        <v>31469</v>
      </c>
      <c r="C7862" s="33">
        <v>44.5</v>
      </c>
    </row>
    <row r="7863" spans="2:3" x14ac:dyDescent="0.25">
      <c r="B7863" s="31">
        <v>31468</v>
      </c>
      <c r="C7863" s="33">
        <v>44.12</v>
      </c>
    </row>
    <row r="7864" spans="2:3" x14ac:dyDescent="0.25">
      <c r="B7864" s="31">
        <v>31467</v>
      </c>
      <c r="C7864" s="33">
        <v>44.38</v>
      </c>
    </row>
    <row r="7865" spans="2:3" x14ac:dyDescent="0.25">
      <c r="B7865" s="31">
        <v>31464</v>
      </c>
      <c r="C7865" s="33">
        <v>44.38</v>
      </c>
    </row>
    <row r="7866" spans="2:3" x14ac:dyDescent="0.25">
      <c r="B7866" s="31">
        <v>31463</v>
      </c>
      <c r="C7866" s="33">
        <v>45.25</v>
      </c>
    </row>
    <row r="7867" spans="2:3" x14ac:dyDescent="0.25">
      <c r="B7867" s="31">
        <v>31462</v>
      </c>
      <c r="C7867" s="33">
        <v>44.62</v>
      </c>
    </row>
    <row r="7868" spans="2:3" x14ac:dyDescent="0.25">
      <c r="B7868" s="31">
        <v>31461</v>
      </c>
      <c r="C7868" s="33">
        <v>45.62</v>
      </c>
    </row>
    <row r="7869" spans="2:3" x14ac:dyDescent="0.25">
      <c r="B7869" s="31">
        <v>31457</v>
      </c>
      <c r="C7869" s="33">
        <v>44.75</v>
      </c>
    </row>
    <row r="7870" spans="2:3" x14ac:dyDescent="0.25">
      <c r="B7870" s="31">
        <v>31456</v>
      </c>
      <c r="C7870" s="33">
        <v>44.25</v>
      </c>
    </row>
    <row r="7871" spans="2:3" x14ac:dyDescent="0.25">
      <c r="B7871" s="31">
        <v>31455</v>
      </c>
      <c r="C7871" s="33">
        <v>43.25</v>
      </c>
    </row>
    <row r="7872" spans="2:3" x14ac:dyDescent="0.25">
      <c r="B7872" s="31">
        <v>31454</v>
      </c>
      <c r="C7872" s="33">
        <v>42.75</v>
      </c>
    </row>
    <row r="7873" spans="2:3" x14ac:dyDescent="0.25">
      <c r="B7873" s="31">
        <v>31453</v>
      </c>
      <c r="C7873" s="33">
        <v>42.88</v>
      </c>
    </row>
    <row r="7874" spans="2:3" x14ac:dyDescent="0.25">
      <c r="B7874" s="31">
        <v>31450</v>
      </c>
      <c r="C7874" s="33">
        <v>42.5</v>
      </c>
    </row>
    <row r="7875" spans="2:3" x14ac:dyDescent="0.25">
      <c r="B7875" s="31">
        <v>31449</v>
      </c>
      <c r="C7875" s="33">
        <v>42.38</v>
      </c>
    </row>
    <row r="7876" spans="2:3" x14ac:dyDescent="0.25">
      <c r="B7876" s="31">
        <v>31448</v>
      </c>
      <c r="C7876" s="33">
        <v>41.62</v>
      </c>
    </row>
    <row r="7877" spans="2:3" x14ac:dyDescent="0.25">
      <c r="B7877" s="31">
        <v>31447</v>
      </c>
      <c r="C7877" s="33">
        <v>43</v>
      </c>
    </row>
    <row r="7878" spans="2:3" x14ac:dyDescent="0.25">
      <c r="B7878" s="31">
        <v>31446</v>
      </c>
      <c r="C7878" s="33">
        <v>44.75</v>
      </c>
    </row>
    <row r="7879" spans="2:3" x14ac:dyDescent="0.25">
      <c r="B7879" s="31">
        <v>31443</v>
      </c>
      <c r="C7879" s="33">
        <v>44.25</v>
      </c>
    </row>
    <row r="7880" spans="2:3" x14ac:dyDescent="0.25">
      <c r="B7880" s="31">
        <v>31442</v>
      </c>
      <c r="C7880" s="33">
        <v>43.88</v>
      </c>
    </row>
    <row r="7881" spans="2:3" x14ac:dyDescent="0.25">
      <c r="B7881" s="31">
        <v>31441</v>
      </c>
      <c r="C7881" s="33">
        <v>44.38</v>
      </c>
    </row>
    <row r="7882" spans="2:3" x14ac:dyDescent="0.25">
      <c r="B7882" s="31">
        <v>31440</v>
      </c>
      <c r="C7882" s="33">
        <v>43.63</v>
      </c>
    </row>
    <row r="7883" spans="2:3" x14ac:dyDescent="0.25">
      <c r="B7883" s="31">
        <v>31439</v>
      </c>
      <c r="C7883" s="33">
        <v>42.13</v>
      </c>
    </row>
    <row r="7884" spans="2:3" x14ac:dyDescent="0.25">
      <c r="B7884" s="31">
        <v>31436</v>
      </c>
      <c r="C7884" s="33">
        <v>42.5</v>
      </c>
    </row>
    <row r="7885" spans="2:3" x14ac:dyDescent="0.25">
      <c r="B7885" s="31">
        <v>31435</v>
      </c>
      <c r="C7885" s="33">
        <v>41.62</v>
      </c>
    </row>
    <row r="7886" spans="2:3" x14ac:dyDescent="0.25">
      <c r="B7886" s="31">
        <v>31434</v>
      </c>
      <c r="C7886" s="33">
        <v>42</v>
      </c>
    </row>
    <row r="7887" spans="2:3" x14ac:dyDescent="0.25">
      <c r="B7887" s="31">
        <v>31433</v>
      </c>
      <c r="C7887" s="33">
        <v>44.25</v>
      </c>
    </row>
    <row r="7888" spans="2:3" x14ac:dyDescent="0.25">
      <c r="B7888" s="31">
        <v>31432</v>
      </c>
      <c r="C7888" s="33">
        <v>46.12</v>
      </c>
    </row>
    <row r="7889" spans="2:3" x14ac:dyDescent="0.25">
      <c r="B7889" s="31">
        <v>31429</v>
      </c>
      <c r="C7889" s="33">
        <v>46.37</v>
      </c>
    </row>
    <row r="7890" spans="2:3" x14ac:dyDescent="0.25">
      <c r="B7890" s="31">
        <v>31428</v>
      </c>
      <c r="C7890" s="33">
        <v>46.37</v>
      </c>
    </row>
    <row r="7891" spans="2:3" x14ac:dyDescent="0.25">
      <c r="B7891" s="31">
        <v>31427</v>
      </c>
      <c r="C7891" s="33">
        <v>46</v>
      </c>
    </row>
    <row r="7892" spans="2:3" x14ac:dyDescent="0.25">
      <c r="B7892" s="31">
        <v>31426</v>
      </c>
      <c r="C7892" s="33">
        <v>45.5</v>
      </c>
    </row>
    <row r="7893" spans="2:3" x14ac:dyDescent="0.25">
      <c r="B7893" s="31">
        <v>31425</v>
      </c>
      <c r="C7893" s="33">
        <v>45.25</v>
      </c>
    </row>
    <row r="7894" spans="2:3" x14ac:dyDescent="0.25">
      <c r="B7894" s="31">
        <v>31422</v>
      </c>
      <c r="C7894" s="33">
        <v>45.13</v>
      </c>
    </row>
    <row r="7895" spans="2:3" x14ac:dyDescent="0.25">
      <c r="B7895" s="31">
        <v>31421</v>
      </c>
      <c r="C7895" s="33">
        <v>45.13</v>
      </c>
    </row>
    <row r="7896" spans="2:3" x14ac:dyDescent="0.25">
      <c r="B7896" s="31">
        <v>31420</v>
      </c>
      <c r="C7896" s="33">
        <v>47</v>
      </c>
    </row>
    <row r="7897" spans="2:3" x14ac:dyDescent="0.25">
      <c r="B7897" s="31">
        <v>31419</v>
      </c>
      <c r="C7897" s="33">
        <v>48.75</v>
      </c>
    </row>
    <row r="7898" spans="2:3" x14ac:dyDescent="0.25">
      <c r="B7898" s="31">
        <v>31418</v>
      </c>
      <c r="C7898" s="33">
        <v>47.25</v>
      </c>
    </row>
    <row r="7899" spans="2:3" x14ac:dyDescent="0.25">
      <c r="B7899" s="31">
        <v>31415</v>
      </c>
      <c r="C7899" s="33">
        <v>46.12</v>
      </c>
    </row>
    <row r="7900" spans="2:3" x14ac:dyDescent="0.25">
      <c r="B7900" s="31">
        <v>31414</v>
      </c>
      <c r="C7900" s="33">
        <v>45.88</v>
      </c>
    </row>
    <row r="7901" spans="2:3" x14ac:dyDescent="0.25">
      <c r="B7901" s="31">
        <v>31412</v>
      </c>
      <c r="C7901" s="33">
        <v>45.38</v>
      </c>
    </row>
    <row r="7902" spans="2:3" x14ac:dyDescent="0.25">
      <c r="B7902" s="31">
        <v>31411</v>
      </c>
      <c r="C7902" s="33">
        <v>46</v>
      </c>
    </row>
    <row r="7903" spans="2:3" x14ac:dyDescent="0.25">
      <c r="B7903" s="31">
        <v>31408</v>
      </c>
      <c r="C7903" s="33">
        <v>45</v>
      </c>
    </row>
    <row r="7904" spans="2:3" x14ac:dyDescent="0.25">
      <c r="B7904" s="31">
        <v>31407</v>
      </c>
      <c r="C7904" s="33">
        <v>44.12</v>
      </c>
    </row>
    <row r="7905" spans="2:3" x14ac:dyDescent="0.25">
      <c r="B7905" s="31">
        <v>31405</v>
      </c>
      <c r="C7905" s="33">
        <v>43.75</v>
      </c>
    </row>
    <row r="7906" spans="2:3" x14ac:dyDescent="0.25">
      <c r="B7906" s="31">
        <v>31404</v>
      </c>
      <c r="C7906" s="33">
        <v>44.5</v>
      </c>
    </row>
    <row r="7907" spans="2:3" x14ac:dyDescent="0.25">
      <c r="B7907" s="31">
        <v>31401</v>
      </c>
      <c r="C7907" s="33">
        <v>45.13</v>
      </c>
    </row>
    <row r="7908" spans="2:3" x14ac:dyDescent="0.25">
      <c r="B7908" s="31">
        <v>31400</v>
      </c>
      <c r="C7908" s="33">
        <v>45</v>
      </c>
    </row>
    <row r="7909" spans="2:3" x14ac:dyDescent="0.25">
      <c r="B7909" s="31">
        <v>31399</v>
      </c>
      <c r="C7909" s="33">
        <v>45.62</v>
      </c>
    </row>
    <row r="7910" spans="2:3" x14ac:dyDescent="0.25">
      <c r="B7910" s="31">
        <v>31398</v>
      </c>
      <c r="C7910" s="33">
        <v>45.88</v>
      </c>
    </row>
    <row r="7911" spans="2:3" x14ac:dyDescent="0.25">
      <c r="B7911" s="31">
        <v>31397</v>
      </c>
      <c r="C7911" s="33">
        <v>46</v>
      </c>
    </row>
    <row r="7912" spans="2:3" x14ac:dyDescent="0.25">
      <c r="B7912" s="31">
        <v>31394</v>
      </c>
      <c r="C7912" s="33">
        <v>45.13</v>
      </c>
    </row>
    <row r="7913" spans="2:3" x14ac:dyDescent="0.25">
      <c r="B7913" s="31">
        <v>31393</v>
      </c>
      <c r="C7913" s="33">
        <v>44.38</v>
      </c>
    </row>
    <row r="7914" spans="2:3" x14ac:dyDescent="0.25">
      <c r="B7914" s="31">
        <v>31392</v>
      </c>
      <c r="C7914" s="33">
        <v>44.62</v>
      </c>
    </row>
    <row r="7915" spans="2:3" x14ac:dyDescent="0.25">
      <c r="B7915" s="31">
        <v>31391</v>
      </c>
      <c r="C7915" s="33">
        <v>44.38</v>
      </c>
    </row>
    <row r="7916" spans="2:3" x14ac:dyDescent="0.25">
      <c r="B7916" s="31">
        <v>31390</v>
      </c>
      <c r="C7916" s="33">
        <v>44</v>
      </c>
    </row>
    <row r="7917" spans="2:3" x14ac:dyDescent="0.25">
      <c r="B7917" s="31">
        <v>31387</v>
      </c>
      <c r="C7917" s="33">
        <v>43.75</v>
      </c>
    </row>
    <row r="7918" spans="2:3" x14ac:dyDescent="0.25">
      <c r="B7918" s="31">
        <v>31386</v>
      </c>
      <c r="C7918" s="33">
        <v>43.88</v>
      </c>
    </row>
    <row r="7919" spans="2:3" x14ac:dyDescent="0.25">
      <c r="B7919" s="31">
        <v>31385</v>
      </c>
      <c r="C7919" s="33">
        <v>42.13</v>
      </c>
    </row>
    <row r="7920" spans="2:3" x14ac:dyDescent="0.25">
      <c r="B7920" s="31">
        <v>31384</v>
      </c>
      <c r="C7920" s="33">
        <v>41.75</v>
      </c>
    </row>
    <row r="7921" spans="2:3" x14ac:dyDescent="0.25">
      <c r="B7921" s="31">
        <v>31383</v>
      </c>
      <c r="C7921" s="33">
        <v>41.38</v>
      </c>
    </row>
    <row r="7922" spans="2:3" x14ac:dyDescent="0.25">
      <c r="B7922" s="31">
        <v>31380</v>
      </c>
      <c r="C7922" s="33">
        <v>41.5</v>
      </c>
    </row>
    <row r="7923" spans="2:3" x14ac:dyDescent="0.25">
      <c r="B7923" s="31">
        <v>31378</v>
      </c>
      <c r="C7923" s="33">
        <v>41.38</v>
      </c>
    </row>
    <row r="7924" spans="2:3" x14ac:dyDescent="0.25">
      <c r="B7924" s="31">
        <v>31377</v>
      </c>
      <c r="C7924" s="33">
        <v>40.75</v>
      </c>
    </row>
    <row r="7925" spans="2:3" x14ac:dyDescent="0.25">
      <c r="B7925" s="31">
        <v>31376</v>
      </c>
      <c r="C7925" s="33">
        <v>41</v>
      </c>
    </row>
    <row r="7926" spans="2:3" x14ac:dyDescent="0.25">
      <c r="B7926" s="31">
        <v>31373</v>
      </c>
      <c r="C7926" s="33">
        <v>41.38</v>
      </c>
    </row>
    <row r="7927" spans="2:3" x14ac:dyDescent="0.25">
      <c r="B7927" s="31">
        <v>31372</v>
      </c>
      <c r="C7927" s="33">
        <v>41</v>
      </c>
    </row>
    <row r="7928" spans="2:3" x14ac:dyDescent="0.25">
      <c r="B7928" s="31">
        <v>31371</v>
      </c>
      <c r="C7928" s="33">
        <v>40.5</v>
      </c>
    </row>
    <row r="7929" spans="2:3" x14ac:dyDescent="0.25">
      <c r="B7929" s="31">
        <v>31370</v>
      </c>
      <c r="C7929" s="33">
        <v>40.5</v>
      </c>
    </row>
    <row r="7930" spans="2:3" x14ac:dyDescent="0.25">
      <c r="B7930" s="31">
        <v>31369</v>
      </c>
      <c r="C7930" s="33">
        <v>40.119999999999997</v>
      </c>
    </row>
    <row r="7931" spans="2:3" x14ac:dyDescent="0.25">
      <c r="B7931" s="31">
        <v>31366</v>
      </c>
      <c r="C7931" s="33">
        <v>39.880000000000003</v>
      </c>
    </row>
    <row r="7932" spans="2:3" x14ac:dyDescent="0.25">
      <c r="B7932" s="31">
        <v>31365</v>
      </c>
      <c r="C7932" s="33">
        <v>40.75</v>
      </c>
    </row>
    <row r="7933" spans="2:3" x14ac:dyDescent="0.25">
      <c r="B7933" s="31">
        <v>31364</v>
      </c>
      <c r="C7933" s="33">
        <v>40.75</v>
      </c>
    </row>
    <row r="7934" spans="2:3" x14ac:dyDescent="0.25">
      <c r="B7934" s="31">
        <v>31363</v>
      </c>
      <c r="C7934" s="33">
        <v>40.880000000000003</v>
      </c>
    </row>
    <row r="7935" spans="2:3" x14ac:dyDescent="0.25">
      <c r="B7935" s="31">
        <v>31362</v>
      </c>
      <c r="C7935" s="33">
        <v>39.619999999999997</v>
      </c>
    </row>
    <row r="7936" spans="2:3" x14ac:dyDescent="0.25">
      <c r="B7936" s="31">
        <v>31359</v>
      </c>
      <c r="C7936" s="33">
        <v>39.130000000000003</v>
      </c>
    </row>
    <row r="7937" spans="2:3" x14ac:dyDescent="0.25">
      <c r="B7937" s="31">
        <v>31358</v>
      </c>
      <c r="C7937" s="33">
        <v>39.380000000000003</v>
      </c>
    </row>
    <row r="7938" spans="2:3" x14ac:dyDescent="0.25">
      <c r="B7938" s="31">
        <v>31357</v>
      </c>
      <c r="C7938" s="33">
        <v>39.619999999999997</v>
      </c>
    </row>
    <row r="7939" spans="2:3" x14ac:dyDescent="0.25">
      <c r="B7939" s="31">
        <v>31356</v>
      </c>
      <c r="C7939" s="33">
        <v>39.619999999999997</v>
      </c>
    </row>
    <row r="7940" spans="2:3" x14ac:dyDescent="0.25">
      <c r="B7940" s="31">
        <v>31355</v>
      </c>
      <c r="C7940" s="33">
        <v>39.5</v>
      </c>
    </row>
    <row r="7941" spans="2:3" x14ac:dyDescent="0.25">
      <c r="B7941" s="31">
        <v>31352</v>
      </c>
      <c r="C7941" s="33">
        <v>39.25</v>
      </c>
    </row>
    <row r="7942" spans="2:3" x14ac:dyDescent="0.25">
      <c r="B7942" s="31">
        <v>31351</v>
      </c>
      <c r="C7942" s="33">
        <v>38.869999999999997</v>
      </c>
    </row>
    <row r="7943" spans="2:3" x14ac:dyDescent="0.25">
      <c r="B7943" s="31">
        <v>31350</v>
      </c>
      <c r="C7943" s="33">
        <v>39</v>
      </c>
    </row>
    <row r="7944" spans="2:3" x14ac:dyDescent="0.25">
      <c r="B7944" s="31">
        <v>31349</v>
      </c>
      <c r="C7944" s="33">
        <v>39</v>
      </c>
    </row>
    <row r="7945" spans="2:3" x14ac:dyDescent="0.25">
      <c r="B7945" s="31">
        <v>31348</v>
      </c>
      <c r="C7945" s="33">
        <v>38.380000000000003</v>
      </c>
    </row>
    <row r="7946" spans="2:3" x14ac:dyDescent="0.25">
      <c r="B7946" s="31">
        <v>31345</v>
      </c>
      <c r="C7946" s="33">
        <v>38.25</v>
      </c>
    </row>
    <row r="7947" spans="2:3" x14ac:dyDescent="0.25">
      <c r="B7947" s="31">
        <v>31344</v>
      </c>
      <c r="C7947" s="33">
        <v>38.619999999999997</v>
      </c>
    </row>
    <row r="7948" spans="2:3" x14ac:dyDescent="0.25">
      <c r="B7948" s="31">
        <v>31343</v>
      </c>
      <c r="C7948" s="33">
        <v>38.25</v>
      </c>
    </row>
    <row r="7949" spans="2:3" x14ac:dyDescent="0.25">
      <c r="B7949" s="31">
        <v>31342</v>
      </c>
      <c r="C7949" s="33">
        <v>37.75</v>
      </c>
    </row>
    <row r="7950" spans="2:3" x14ac:dyDescent="0.25">
      <c r="B7950" s="31">
        <v>31341</v>
      </c>
      <c r="C7950" s="33">
        <v>37.5</v>
      </c>
    </row>
    <row r="7951" spans="2:3" x14ac:dyDescent="0.25">
      <c r="B7951" s="31">
        <v>31338</v>
      </c>
      <c r="C7951" s="33">
        <v>38.380000000000003</v>
      </c>
    </row>
    <row r="7952" spans="2:3" x14ac:dyDescent="0.25">
      <c r="B7952" s="31">
        <v>31337</v>
      </c>
      <c r="C7952" s="33">
        <v>39.380000000000003</v>
      </c>
    </row>
    <row r="7953" spans="2:3" x14ac:dyDescent="0.25">
      <c r="B7953" s="31">
        <v>31336</v>
      </c>
      <c r="C7953" s="33">
        <v>39.380000000000003</v>
      </c>
    </row>
    <row r="7954" spans="2:3" x14ac:dyDescent="0.25">
      <c r="B7954" s="31">
        <v>31335</v>
      </c>
      <c r="C7954" s="33">
        <v>39</v>
      </c>
    </row>
    <row r="7955" spans="2:3" x14ac:dyDescent="0.25">
      <c r="B7955" s="31">
        <v>31334</v>
      </c>
      <c r="C7955" s="33">
        <v>38.75</v>
      </c>
    </row>
    <row r="7956" spans="2:3" x14ac:dyDescent="0.25">
      <c r="B7956" s="31">
        <v>31331</v>
      </c>
      <c r="C7956" s="33">
        <v>38.75</v>
      </c>
    </row>
    <row r="7957" spans="2:3" x14ac:dyDescent="0.25">
      <c r="B7957" s="31">
        <v>31330</v>
      </c>
      <c r="C7957" s="33">
        <v>38.119999999999997</v>
      </c>
    </row>
    <row r="7958" spans="2:3" x14ac:dyDescent="0.25">
      <c r="B7958" s="31">
        <v>31329</v>
      </c>
      <c r="C7958" s="33">
        <v>37.880000000000003</v>
      </c>
    </row>
    <row r="7959" spans="2:3" x14ac:dyDescent="0.25">
      <c r="B7959" s="31">
        <v>31328</v>
      </c>
      <c r="C7959" s="33">
        <v>37.119999999999997</v>
      </c>
    </row>
    <row r="7960" spans="2:3" x14ac:dyDescent="0.25">
      <c r="B7960" s="31">
        <v>31327</v>
      </c>
      <c r="C7960" s="33">
        <v>36.5</v>
      </c>
    </row>
    <row r="7961" spans="2:3" x14ac:dyDescent="0.25">
      <c r="B7961" s="31">
        <v>31324</v>
      </c>
      <c r="C7961" s="33">
        <v>35.869999999999997</v>
      </c>
    </row>
    <row r="7962" spans="2:3" x14ac:dyDescent="0.25">
      <c r="B7962" s="31">
        <v>31323</v>
      </c>
      <c r="C7962" s="33">
        <v>35.75</v>
      </c>
    </row>
    <row r="7963" spans="2:3" x14ac:dyDescent="0.25">
      <c r="B7963" s="31">
        <v>31322</v>
      </c>
      <c r="C7963" s="33">
        <v>35.619999999999997</v>
      </c>
    </row>
    <row r="7964" spans="2:3" x14ac:dyDescent="0.25">
      <c r="B7964" s="31">
        <v>31321</v>
      </c>
      <c r="C7964" s="33">
        <v>35.119999999999997</v>
      </c>
    </row>
    <row r="7965" spans="2:3" x14ac:dyDescent="0.25">
      <c r="B7965" s="31">
        <v>31320</v>
      </c>
      <c r="C7965" s="33">
        <v>33.5</v>
      </c>
    </row>
    <row r="7966" spans="2:3" x14ac:dyDescent="0.25">
      <c r="B7966" s="31">
        <v>31316</v>
      </c>
      <c r="C7966" s="33">
        <v>34.630000000000003</v>
      </c>
    </row>
    <row r="7967" spans="2:3" x14ac:dyDescent="0.25">
      <c r="B7967" s="31">
        <v>31315</v>
      </c>
      <c r="C7967" s="33">
        <v>34.880000000000003</v>
      </c>
    </row>
    <row r="7968" spans="2:3" x14ac:dyDescent="0.25">
      <c r="B7968" s="31">
        <v>31314</v>
      </c>
      <c r="C7968" s="33">
        <v>35.25</v>
      </c>
    </row>
    <row r="7969" spans="2:3" x14ac:dyDescent="0.25">
      <c r="B7969" s="31">
        <v>31313</v>
      </c>
      <c r="C7969" s="33">
        <v>36.130000000000003</v>
      </c>
    </row>
    <row r="7970" spans="2:3" x14ac:dyDescent="0.25">
      <c r="B7970" s="31">
        <v>31310</v>
      </c>
      <c r="C7970" s="33">
        <v>36.130000000000003</v>
      </c>
    </row>
    <row r="7971" spans="2:3" x14ac:dyDescent="0.25">
      <c r="B7971" s="31">
        <v>31309</v>
      </c>
      <c r="C7971" s="33">
        <v>36.5</v>
      </c>
    </row>
    <row r="7972" spans="2:3" x14ac:dyDescent="0.25">
      <c r="B7972" s="31">
        <v>31308</v>
      </c>
      <c r="C7972" s="33">
        <v>36.75</v>
      </c>
    </row>
    <row r="7973" spans="2:3" x14ac:dyDescent="0.25">
      <c r="B7973" s="31">
        <v>31307</v>
      </c>
      <c r="C7973" s="33">
        <v>36</v>
      </c>
    </row>
    <row r="7974" spans="2:3" x14ac:dyDescent="0.25">
      <c r="B7974" s="31">
        <v>31306</v>
      </c>
      <c r="C7974" s="33">
        <v>35.380000000000003</v>
      </c>
    </row>
    <row r="7975" spans="2:3" x14ac:dyDescent="0.25">
      <c r="B7975" s="31">
        <v>31303</v>
      </c>
      <c r="C7975" s="33">
        <v>36.130000000000003</v>
      </c>
    </row>
    <row r="7976" spans="2:3" x14ac:dyDescent="0.25">
      <c r="B7976" s="31">
        <v>31302</v>
      </c>
      <c r="C7976" s="33">
        <v>37.5</v>
      </c>
    </row>
    <row r="7977" spans="2:3" x14ac:dyDescent="0.25">
      <c r="B7977" s="31">
        <v>31301</v>
      </c>
      <c r="C7977" s="33">
        <v>38.75</v>
      </c>
    </row>
    <row r="7978" spans="2:3" x14ac:dyDescent="0.25">
      <c r="B7978" s="31">
        <v>31300</v>
      </c>
      <c r="C7978" s="33">
        <v>39.380000000000003</v>
      </c>
    </row>
    <row r="7979" spans="2:3" x14ac:dyDescent="0.25">
      <c r="B7979" s="31">
        <v>31299</v>
      </c>
      <c r="C7979" s="33">
        <v>39</v>
      </c>
    </row>
    <row r="7980" spans="2:3" x14ac:dyDescent="0.25">
      <c r="B7980" s="31">
        <v>31296</v>
      </c>
      <c r="C7980" s="33">
        <v>39.75</v>
      </c>
    </row>
    <row r="7981" spans="2:3" x14ac:dyDescent="0.25">
      <c r="B7981" s="31">
        <v>31295</v>
      </c>
      <c r="C7981" s="33">
        <v>39.619999999999997</v>
      </c>
    </row>
    <row r="7982" spans="2:3" x14ac:dyDescent="0.25">
      <c r="B7982" s="31">
        <v>31294</v>
      </c>
      <c r="C7982" s="33">
        <v>39.619999999999997</v>
      </c>
    </row>
    <row r="7983" spans="2:3" x14ac:dyDescent="0.25">
      <c r="B7983" s="31">
        <v>31293</v>
      </c>
      <c r="C7983" s="33">
        <v>39.880000000000003</v>
      </c>
    </row>
    <row r="7984" spans="2:3" x14ac:dyDescent="0.25">
      <c r="B7984" s="31">
        <v>31289</v>
      </c>
      <c r="C7984" s="33">
        <v>40</v>
      </c>
    </row>
    <row r="7985" spans="2:3" x14ac:dyDescent="0.25">
      <c r="B7985" s="31">
        <v>31288</v>
      </c>
      <c r="C7985" s="33">
        <v>40.25</v>
      </c>
    </row>
    <row r="7986" spans="2:3" x14ac:dyDescent="0.25">
      <c r="B7986" s="31">
        <v>31287</v>
      </c>
      <c r="C7986" s="33">
        <v>40.5</v>
      </c>
    </row>
    <row r="7987" spans="2:3" x14ac:dyDescent="0.25">
      <c r="B7987" s="31">
        <v>31286</v>
      </c>
      <c r="C7987" s="33">
        <v>40.25</v>
      </c>
    </row>
    <row r="7988" spans="2:3" x14ac:dyDescent="0.25">
      <c r="B7988" s="31">
        <v>31285</v>
      </c>
      <c r="C7988" s="33">
        <v>39.75</v>
      </c>
    </row>
    <row r="7989" spans="2:3" x14ac:dyDescent="0.25">
      <c r="B7989" s="31">
        <v>31282</v>
      </c>
      <c r="C7989" s="33">
        <v>39.130000000000003</v>
      </c>
    </row>
    <row r="7990" spans="2:3" x14ac:dyDescent="0.25">
      <c r="B7990" s="31">
        <v>31281</v>
      </c>
      <c r="C7990" s="33">
        <v>39.130000000000003</v>
      </c>
    </row>
    <row r="7991" spans="2:3" x14ac:dyDescent="0.25">
      <c r="B7991" s="31">
        <v>31280</v>
      </c>
      <c r="C7991" s="33">
        <v>39.25</v>
      </c>
    </row>
    <row r="7992" spans="2:3" x14ac:dyDescent="0.25">
      <c r="B7992" s="31">
        <v>31279</v>
      </c>
      <c r="C7992" s="33">
        <v>39.380000000000003</v>
      </c>
    </row>
    <row r="7993" spans="2:3" x14ac:dyDescent="0.25">
      <c r="B7993" s="31">
        <v>31278</v>
      </c>
      <c r="C7993" s="33">
        <v>39.75</v>
      </c>
    </row>
    <row r="7994" spans="2:3" x14ac:dyDescent="0.25">
      <c r="B7994" s="31">
        <v>31275</v>
      </c>
      <c r="C7994" s="33">
        <v>39.75</v>
      </c>
    </row>
    <row r="7995" spans="2:3" x14ac:dyDescent="0.25">
      <c r="B7995" s="31">
        <v>31274</v>
      </c>
      <c r="C7995" s="33">
        <v>39.75</v>
      </c>
    </row>
    <row r="7996" spans="2:3" x14ac:dyDescent="0.25">
      <c r="B7996" s="31">
        <v>31273</v>
      </c>
      <c r="C7996" s="33">
        <v>39.619999999999997</v>
      </c>
    </row>
    <row r="7997" spans="2:3" x14ac:dyDescent="0.25">
      <c r="B7997" s="31">
        <v>31272</v>
      </c>
      <c r="C7997" s="33">
        <v>39.880000000000003</v>
      </c>
    </row>
    <row r="7998" spans="2:3" x14ac:dyDescent="0.25">
      <c r="B7998" s="31">
        <v>31271</v>
      </c>
      <c r="C7998" s="33">
        <v>39.880000000000003</v>
      </c>
    </row>
    <row r="7999" spans="2:3" x14ac:dyDescent="0.25">
      <c r="B7999" s="31">
        <v>31268</v>
      </c>
      <c r="C7999" s="33">
        <v>39.880000000000003</v>
      </c>
    </row>
    <row r="8000" spans="2:3" x14ac:dyDescent="0.25">
      <c r="B8000" s="31">
        <v>31267</v>
      </c>
      <c r="C8000" s="33">
        <v>39.75</v>
      </c>
    </row>
    <row r="8001" spans="2:3" x14ac:dyDescent="0.25">
      <c r="B8001" s="31">
        <v>31266</v>
      </c>
      <c r="C8001" s="33">
        <v>39</v>
      </c>
    </row>
    <row r="8002" spans="2:3" x14ac:dyDescent="0.25">
      <c r="B8002" s="31">
        <v>31265</v>
      </c>
      <c r="C8002" s="33">
        <v>39.25</v>
      </c>
    </row>
    <row r="8003" spans="2:3" x14ac:dyDescent="0.25">
      <c r="B8003" s="31">
        <v>31264</v>
      </c>
      <c r="C8003" s="33">
        <v>40</v>
      </c>
    </row>
    <row r="8004" spans="2:3" x14ac:dyDescent="0.25">
      <c r="B8004" s="31">
        <v>31261</v>
      </c>
      <c r="C8004" s="33">
        <v>40.369999999999997</v>
      </c>
    </row>
    <row r="8005" spans="2:3" x14ac:dyDescent="0.25">
      <c r="B8005" s="31">
        <v>31260</v>
      </c>
      <c r="C8005" s="33">
        <v>40.630000000000003</v>
      </c>
    </row>
    <row r="8006" spans="2:3" x14ac:dyDescent="0.25">
      <c r="B8006" s="31">
        <v>31259</v>
      </c>
      <c r="C8006" s="33">
        <v>40.880000000000003</v>
      </c>
    </row>
    <row r="8007" spans="2:3" x14ac:dyDescent="0.25">
      <c r="B8007" s="31">
        <v>31258</v>
      </c>
      <c r="C8007" s="33">
        <v>40.5</v>
      </c>
    </row>
    <row r="8008" spans="2:3" x14ac:dyDescent="0.25">
      <c r="B8008" s="31">
        <v>31257</v>
      </c>
      <c r="C8008" s="33">
        <v>40.630000000000003</v>
      </c>
    </row>
    <row r="8009" spans="2:3" x14ac:dyDescent="0.25">
      <c r="B8009" s="31">
        <v>31254</v>
      </c>
      <c r="C8009" s="33">
        <v>40.880000000000003</v>
      </c>
    </row>
    <row r="8010" spans="2:3" x14ac:dyDescent="0.25">
      <c r="B8010" s="31">
        <v>31253</v>
      </c>
      <c r="C8010" s="33">
        <v>40.119999999999997</v>
      </c>
    </row>
    <row r="8011" spans="2:3" x14ac:dyDescent="0.25">
      <c r="B8011" s="31">
        <v>31252</v>
      </c>
      <c r="C8011" s="33">
        <v>41</v>
      </c>
    </row>
    <row r="8012" spans="2:3" x14ac:dyDescent="0.25">
      <c r="B8012" s="31">
        <v>31251</v>
      </c>
      <c r="C8012" s="33">
        <v>41.87</v>
      </c>
    </row>
    <row r="8013" spans="2:3" x14ac:dyDescent="0.25">
      <c r="B8013" s="31">
        <v>31250</v>
      </c>
      <c r="C8013" s="33">
        <v>41.75</v>
      </c>
    </row>
    <row r="8014" spans="2:3" x14ac:dyDescent="0.25">
      <c r="B8014" s="31">
        <v>31247</v>
      </c>
      <c r="C8014" s="33">
        <v>42</v>
      </c>
    </row>
    <row r="8015" spans="2:3" x14ac:dyDescent="0.25">
      <c r="B8015" s="31">
        <v>31246</v>
      </c>
      <c r="C8015" s="33">
        <v>43.25</v>
      </c>
    </row>
    <row r="8016" spans="2:3" x14ac:dyDescent="0.25">
      <c r="B8016" s="31">
        <v>31245</v>
      </c>
      <c r="C8016" s="33">
        <v>43.75</v>
      </c>
    </row>
    <row r="8017" spans="2:3" x14ac:dyDescent="0.25">
      <c r="B8017" s="31">
        <v>31244</v>
      </c>
      <c r="C8017" s="33">
        <v>43.63</v>
      </c>
    </row>
    <row r="8018" spans="2:3" x14ac:dyDescent="0.25">
      <c r="B8018" s="31">
        <v>31243</v>
      </c>
      <c r="C8018" s="33">
        <v>43</v>
      </c>
    </row>
    <row r="8019" spans="2:3" x14ac:dyDescent="0.25">
      <c r="B8019" s="31">
        <v>31240</v>
      </c>
      <c r="C8019" s="33">
        <v>43.75</v>
      </c>
    </row>
    <row r="8020" spans="2:3" x14ac:dyDescent="0.25">
      <c r="B8020" s="31">
        <v>31239</v>
      </c>
      <c r="C8020" s="33">
        <v>44.25</v>
      </c>
    </row>
    <row r="8021" spans="2:3" x14ac:dyDescent="0.25">
      <c r="B8021" s="31">
        <v>31238</v>
      </c>
      <c r="C8021" s="33">
        <v>43.5</v>
      </c>
    </row>
    <row r="8022" spans="2:3" x14ac:dyDescent="0.25">
      <c r="B8022" s="31">
        <v>31237</v>
      </c>
      <c r="C8022" s="33">
        <v>43.5</v>
      </c>
    </row>
    <row r="8023" spans="2:3" x14ac:dyDescent="0.25">
      <c r="B8023" s="31">
        <v>31236</v>
      </c>
      <c r="C8023" s="33">
        <v>43.37</v>
      </c>
    </row>
    <row r="8024" spans="2:3" x14ac:dyDescent="0.25">
      <c r="B8024" s="31">
        <v>31233</v>
      </c>
      <c r="C8024" s="33">
        <v>42.62</v>
      </c>
    </row>
    <row r="8025" spans="2:3" x14ac:dyDescent="0.25">
      <c r="B8025" s="31">
        <v>31231</v>
      </c>
      <c r="C8025" s="33">
        <v>42</v>
      </c>
    </row>
    <row r="8026" spans="2:3" x14ac:dyDescent="0.25">
      <c r="B8026" s="31">
        <v>31230</v>
      </c>
      <c r="C8026" s="33">
        <v>41.75</v>
      </c>
    </row>
    <row r="8027" spans="2:3" x14ac:dyDescent="0.25">
      <c r="B8027" s="31">
        <v>31229</v>
      </c>
      <c r="C8027" s="33">
        <v>40.880000000000003</v>
      </c>
    </row>
    <row r="8028" spans="2:3" x14ac:dyDescent="0.25">
      <c r="B8028" s="31">
        <v>31226</v>
      </c>
      <c r="C8028" s="33">
        <v>41.25</v>
      </c>
    </row>
    <row r="8029" spans="2:3" x14ac:dyDescent="0.25">
      <c r="B8029" s="31">
        <v>31225</v>
      </c>
      <c r="C8029" s="33">
        <v>41</v>
      </c>
    </row>
    <row r="8030" spans="2:3" x14ac:dyDescent="0.25">
      <c r="B8030" s="31">
        <v>31224</v>
      </c>
      <c r="C8030" s="33">
        <v>40.5</v>
      </c>
    </row>
    <row r="8031" spans="2:3" x14ac:dyDescent="0.25">
      <c r="B8031" s="31">
        <v>31223</v>
      </c>
      <c r="C8031" s="33">
        <v>40.369999999999997</v>
      </c>
    </row>
    <row r="8032" spans="2:3" x14ac:dyDescent="0.25">
      <c r="B8032" s="31">
        <v>31222</v>
      </c>
      <c r="C8032" s="33">
        <v>40.119999999999997</v>
      </c>
    </row>
    <row r="8033" spans="2:3" x14ac:dyDescent="0.25">
      <c r="B8033" s="31">
        <v>31219</v>
      </c>
      <c r="C8033" s="33">
        <v>40</v>
      </c>
    </row>
    <row r="8034" spans="2:3" x14ac:dyDescent="0.25">
      <c r="B8034" s="31">
        <v>31218</v>
      </c>
      <c r="C8034" s="33">
        <v>39.75</v>
      </c>
    </row>
    <row r="8035" spans="2:3" x14ac:dyDescent="0.25">
      <c r="B8035" s="31">
        <v>31217</v>
      </c>
      <c r="C8035" s="33">
        <v>40</v>
      </c>
    </row>
    <row r="8036" spans="2:3" x14ac:dyDescent="0.25">
      <c r="B8036" s="31">
        <v>31216</v>
      </c>
      <c r="C8036" s="33">
        <v>40.5</v>
      </c>
    </row>
    <row r="8037" spans="2:3" x14ac:dyDescent="0.25">
      <c r="B8037" s="31">
        <v>31215</v>
      </c>
      <c r="C8037" s="33">
        <v>39.75</v>
      </c>
    </row>
    <row r="8038" spans="2:3" x14ac:dyDescent="0.25">
      <c r="B8038" s="31">
        <v>31212</v>
      </c>
      <c r="C8038" s="33">
        <v>39.880000000000003</v>
      </c>
    </row>
    <row r="8039" spans="2:3" x14ac:dyDescent="0.25">
      <c r="B8039" s="31">
        <v>31211</v>
      </c>
      <c r="C8039" s="33">
        <v>40</v>
      </c>
    </row>
    <row r="8040" spans="2:3" x14ac:dyDescent="0.25">
      <c r="B8040" s="31">
        <v>31210</v>
      </c>
      <c r="C8040" s="33">
        <v>40.5</v>
      </c>
    </row>
    <row r="8041" spans="2:3" x14ac:dyDescent="0.25">
      <c r="B8041" s="31">
        <v>31209</v>
      </c>
      <c r="C8041" s="33">
        <v>40.630000000000003</v>
      </c>
    </row>
    <row r="8042" spans="2:3" x14ac:dyDescent="0.25">
      <c r="B8042" s="31">
        <v>31208</v>
      </c>
      <c r="C8042" s="33">
        <v>40.5</v>
      </c>
    </row>
    <row r="8043" spans="2:3" x14ac:dyDescent="0.25">
      <c r="B8043" s="31">
        <v>31205</v>
      </c>
      <c r="C8043" s="33">
        <v>41.25</v>
      </c>
    </row>
    <row r="8044" spans="2:3" x14ac:dyDescent="0.25">
      <c r="B8044" s="31">
        <v>31204</v>
      </c>
      <c r="C8044" s="33">
        <v>41.5</v>
      </c>
    </row>
    <row r="8045" spans="2:3" x14ac:dyDescent="0.25">
      <c r="B8045" s="31">
        <v>31203</v>
      </c>
      <c r="C8045" s="33">
        <v>41.25</v>
      </c>
    </row>
    <row r="8046" spans="2:3" x14ac:dyDescent="0.25">
      <c r="B8046" s="31">
        <v>31202</v>
      </c>
      <c r="C8046" s="33">
        <v>41.38</v>
      </c>
    </row>
    <row r="8047" spans="2:3" x14ac:dyDescent="0.25">
      <c r="B8047" s="31">
        <v>31201</v>
      </c>
      <c r="C8047" s="33">
        <v>41.62</v>
      </c>
    </row>
    <row r="8048" spans="2:3" x14ac:dyDescent="0.25">
      <c r="B8048" s="31">
        <v>31198</v>
      </c>
      <c r="C8048" s="33">
        <v>41.38</v>
      </c>
    </row>
    <row r="8049" spans="2:3" x14ac:dyDescent="0.25">
      <c r="B8049" s="31">
        <v>31197</v>
      </c>
      <c r="C8049" s="33">
        <v>40.75</v>
      </c>
    </row>
    <row r="8050" spans="2:3" x14ac:dyDescent="0.25">
      <c r="B8050" s="31">
        <v>31196</v>
      </c>
      <c r="C8050" s="33">
        <v>40.75</v>
      </c>
    </row>
    <row r="8051" spans="2:3" x14ac:dyDescent="0.25">
      <c r="B8051" s="31">
        <v>31195</v>
      </c>
      <c r="C8051" s="33">
        <v>41.62</v>
      </c>
    </row>
    <row r="8052" spans="2:3" x14ac:dyDescent="0.25">
      <c r="B8052" s="31">
        <v>31191</v>
      </c>
      <c r="C8052" s="33">
        <v>41.5</v>
      </c>
    </row>
    <row r="8053" spans="2:3" x14ac:dyDescent="0.25">
      <c r="B8053" s="31">
        <v>31190</v>
      </c>
      <c r="C8053" s="33">
        <v>41.12</v>
      </c>
    </row>
    <row r="8054" spans="2:3" x14ac:dyDescent="0.25">
      <c r="B8054" s="31">
        <v>31189</v>
      </c>
      <c r="C8054" s="33">
        <v>42.38</v>
      </c>
    </row>
    <row r="8055" spans="2:3" x14ac:dyDescent="0.25">
      <c r="B8055" s="31">
        <v>31188</v>
      </c>
      <c r="C8055" s="33">
        <v>43.12</v>
      </c>
    </row>
    <row r="8056" spans="2:3" x14ac:dyDescent="0.25">
      <c r="B8056" s="31">
        <v>31187</v>
      </c>
      <c r="C8056" s="33">
        <v>42.88</v>
      </c>
    </row>
    <row r="8057" spans="2:3" x14ac:dyDescent="0.25">
      <c r="B8057" s="31">
        <v>31184</v>
      </c>
      <c r="C8057" s="33">
        <v>42.62</v>
      </c>
    </row>
    <row r="8058" spans="2:3" x14ac:dyDescent="0.25">
      <c r="B8058" s="31">
        <v>31183</v>
      </c>
      <c r="C8058" s="33">
        <v>42.5</v>
      </c>
    </row>
    <row r="8059" spans="2:3" x14ac:dyDescent="0.25">
      <c r="B8059" s="31">
        <v>31182</v>
      </c>
      <c r="C8059" s="33">
        <v>42.25</v>
      </c>
    </row>
    <row r="8060" spans="2:3" x14ac:dyDescent="0.25">
      <c r="B8060" s="31">
        <v>31181</v>
      </c>
      <c r="C8060" s="33">
        <v>41.25</v>
      </c>
    </row>
    <row r="8061" spans="2:3" x14ac:dyDescent="0.25">
      <c r="B8061" s="31">
        <v>31180</v>
      </c>
      <c r="C8061" s="33">
        <v>41.5</v>
      </c>
    </row>
    <row r="8062" spans="2:3" x14ac:dyDescent="0.25">
      <c r="B8062" s="31">
        <v>31177</v>
      </c>
      <c r="C8062" s="33">
        <v>41.87</v>
      </c>
    </row>
    <row r="8063" spans="2:3" x14ac:dyDescent="0.25">
      <c r="B8063" s="31">
        <v>31176</v>
      </c>
      <c r="C8063" s="33">
        <v>40.880000000000003</v>
      </c>
    </row>
    <row r="8064" spans="2:3" x14ac:dyDescent="0.25">
      <c r="B8064" s="31">
        <v>31175</v>
      </c>
      <c r="C8064" s="33">
        <v>39.619999999999997</v>
      </c>
    </row>
    <row r="8065" spans="2:3" x14ac:dyDescent="0.25">
      <c r="B8065" s="31">
        <v>31174</v>
      </c>
      <c r="C8065" s="33">
        <v>39.5</v>
      </c>
    </row>
    <row r="8066" spans="2:3" x14ac:dyDescent="0.25">
      <c r="B8066" s="31">
        <v>31173</v>
      </c>
      <c r="C8066" s="33">
        <v>38.619999999999997</v>
      </c>
    </row>
    <row r="8067" spans="2:3" x14ac:dyDescent="0.25">
      <c r="B8067" s="31">
        <v>31170</v>
      </c>
      <c r="C8067" s="33">
        <v>38.5</v>
      </c>
    </row>
    <row r="8068" spans="2:3" x14ac:dyDescent="0.25">
      <c r="B8068" s="31">
        <v>31169</v>
      </c>
      <c r="C8068" s="33">
        <v>38.25</v>
      </c>
    </row>
    <row r="8069" spans="2:3" x14ac:dyDescent="0.25">
      <c r="B8069" s="31">
        <v>31168</v>
      </c>
      <c r="C8069" s="33">
        <v>38.380000000000003</v>
      </c>
    </row>
    <row r="8070" spans="2:3" x14ac:dyDescent="0.25">
      <c r="B8070" s="31">
        <v>31167</v>
      </c>
      <c r="C8070" s="33">
        <v>37.880000000000003</v>
      </c>
    </row>
    <row r="8071" spans="2:3" x14ac:dyDescent="0.25">
      <c r="B8071" s="31">
        <v>31166</v>
      </c>
      <c r="C8071" s="33">
        <v>39.25</v>
      </c>
    </row>
    <row r="8072" spans="2:3" x14ac:dyDescent="0.25">
      <c r="B8072" s="31">
        <v>31163</v>
      </c>
      <c r="C8072" s="33">
        <v>40.25</v>
      </c>
    </row>
    <row r="8073" spans="2:3" x14ac:dyDescent="0.25">
      <c r="B8073" s="31">
        <v>31162</v>
      </c>
      <c r="C8073" s="33">
        <v>40.25</v>
      </c>
    </row>
    <row r="8074" spans="2:3" x14ac:dyDescent="0.25">
      <c r="B8074" s="31">
        <v>31161</v>
      </c>
      <c r="C8074" s="33">
        <v>40.369999999999997</v>
      </c>
    </row>
    <row r="8075" spans="2:3" x14ac:dyDescent="0.25">
      <c r="B8075" s="31">
        <v>31160</v>
      </c>
      <c r="C8075" s="33">
        <v>40.630000000000003</v>
      </c>
    </row>
    <row r="8076" spans="2:3" x14ac:dyDescent="0.25">
      <c r="B8076" s="31">
        <v>31159</v>
      </c>
      <c r="C8076" s="33">
        <v>40.119999999999997</v>
      </c>
    </row>
    <row r="8077" spans="2:3" x14ac:dyDescent="0.25">
      <c r="B8077" s="31">
        <v>31156</v>
      </c>
      <c r="C8077" s="33">
        <v>40.5</v>
      </c>
    </row>
    <row r="8078" spans="2:3" x14ac:dyDescent="0.25">
      <c r="B8078" s="31">
        <v>31155</v>
      </c>
      <c r="C8078" s="33">
        <v>40.5</v>
      </c>
    </row>
    <row r="8079" spans="2:3" x14ac:dyDescent="0.25">
      <c r="B8079" s="31">
        <v>31154</v>
      </c>
      <c r="C8079" s="33">
        <v>40.630000000000003</v>
      </c>
    </row>
    <row r="8080" spans="2:3" x14ac:dyDescent="0.25">
      <c r="B8080" s="31">
        <v>31153</v>
      </c>
      <c r="C8080" s="33">
        <v>40</v>
      </c>
    </row>
    <row r="8081" spans="2:3" x14ac:dyDescent="0.25">
      <c r="B8081" s="31">
        <v>31152</v>
      </c>
      <c r="C8081" s="33">
        <v>40.25</v>
      </c>
    </row>
    <row r="8082" spans="2:3" x14ac:dyDescent="0.25">
      <c r="B8082" s="31">
        <v>31149</v>
      </c>
      <c r="C8082" s="33">
        <v>39.5</v>
      </c>
    </row>
    <row r="8083" spans="2:3" x14ac:dyDescent="0.25">
      <c r="B8083" s="31">
        <v>31148</v>
      </c>
      <c r="C8083" s="33">
        <v>39.5</v>
      </c>
    </row>
    <row r="8084" spans="2:3" x14ac:dyDescent="0.25">
      <c r="B8084" s="31">
        <v>31147</v>
      </c>
      <c r="C8084" s="33">
        <v>39</v>
      </c>
    </row>
    <row r="8085" spans="2:3" x14ac:dyDescent="0.25">
      <c r="B8085" s="31">
        <v>31146</v>
      </c>
      <c r="C8085" s="33">
        <v>38.25</v>
      </c>
    </row>
    <row r="8086" spans="2:3" x14ac:dyDescent="0.25">
      <c r="B8086" s="31">
        <v>31145</v>
      </c>
      <c r="C8086" s="33">
        <v>38.119999999999997</v>
      </c>
    </row>
    <row r="8087" spans="2:3" x14ac:dyDescent="0.25">
      <c r="B8087" s="31">
        <v>31141</v>
      </c>
      <c r="C8087" s="33">
        <v>38</v>
      </c>
    </row>
    <row r="8088" spans="2:3" x14ac:dyDescent="0.25">
      <c r="B8088" s="31">
        <v>31140</v>
      </c>
      <c r="C8088" s="33">
        <v>37.25</v>
      </c>
    </row>
    <row r="8089" spans="2:3" x14ac:dyDescent="0.25">
      <c r="B8089" s="31">
        <v>31139</v>
      </c>
      <c r="C8089" s="33">
        <v>38</v>
      </c>
    </row>
    <row r="8090" spans="2:3" x14ac:dyDescent="0.25">
      <c r="B8090" s="31">
        <v>31138</v>
      </c>
      <c r="C8090" s="33">
        <v>37.630000000000003</v>
      </c>
    </row>
    <row r="8091" spans="2:3" x14ac:dyDescent="0.25">
      <c r="B8091" s="31">
        <v>31135</v>
      </c>
      <c r="C8091" s="33">
        <v>37.5</v>
      </c>
    </row>
    <row r="8092" spans="2:3" x14ac:dyDescent="0.25">
      <c r="B8092" s="31">
        <v>31134</v>
      </c>
      <c r="C8092" s="33">
        <v>37.75</v>
      </c>
    </row>
    <row r="8093" spans="2:3" x14ac:dyDescent="0.25">
      <c r="B8093" s="31">
        <v>31133</v>
      </c>
      <c r="C8093" s="33">
        <v>37.5</v>
      </c>
    </row>
    <row r="8094" spans="2:3" x14ac:dyDescent="0.25">
      <c r="B8094" s="31">
        <v>31132</v>
      </c>
      <c r="C8094" s="33">
        <v>37.5</v>
      </c>
    </row>
    <row r="8095" spans="2:3" x14ac:dyDescent="0.25">
      <c r="B8095" s="31">
        <v>31131</v>
      </c>
      <c r="C8095" s="33">
        <v>37.630000000000003</v>
      </c>
    </row>
    <row r="8096" spans="2:3" x14ac:dyDescent="0.25">
      <c r="B8096" s="31">
        <v>31128</v>
      </c>
      <c r="C8096" s="33">
        <v>37.75</v>
      </c>
    </row>
    <row r="8097" spans="2:3" x14ac:dyDescent="0.25">
      <c r="B8097" s="31">
        <v>31127</v>
      </c>
      <c r="C8097" s="33">
        <v>37.75</v>
      </c>
    </row>
    <row r="8098" spans="2:3" x14ac:dyDescent="0.25">
      <c r="B8098" s="31">
        <v>31126</v>
      </c>
      <c r="C8098" s="33">
        <v>38</v>
      </c>
    </row>
    <row r="8099" spans="2:3" x14ac:dyDescent="0.25">
      <c r="B8099" s="31">
        <v>31125</v>
      </c>
      <c r="C8099" s="33">
        <v>38.25</v>
      </c>
    </row>
    <row r="8100" spans="2:3" x14ac:dyDescent="0.25">
      <c r="B8100" s="31">
        <v>31124</v>
      </c>
      <c r="C8100" s="33">
        <v>38.119999999999997</v>
      </c>
    </row>
    <row r="8101" spans="2:3" x14ac:dyDescent="0.25">
      <c r="B8101" s="31">
        <v>31121</v>
      </c>
      <c r="C8101" s="33">
        <v>37.75</v>
      </c>
    </row>
    <row r="8102" spans="2:3" x14ac:dyDescent="0.25">
      <c r="B8102" s="31">
        <v>31120</v>
      </c>
      <c r="C8102" s="33">
        <v>38.25</v>
      </c>
    </row>
    <row r="8103" spans="2:3" x14ac:dyDescent="0.25">
      <c r="B8103" s="31">
        <v>31119</v>
      </c>
      <c r="C8103" s="33">
        <v>37.75</v>
      </c>
    </row>
    <row r="8104" spans="2:3" x14ac:dyDescent="0.25">
      <c r="B8104" s="31">
        <v>31118</v>
      </c>
      <c r="C8104" s="33">
        <v>37.880000000000003</v>
      </c>
    </row>
    <row r="8105" spans="2:3" x14ac:dyDescent="0.25">
      <c r="B8105" s="31">
        <v>31117</v>
      </c>
      <c r="C8105" s="33">
        <v>38.119999999999997</v>
      </c>
    </row>
    <row r="8106" spans="2:3" x14ac:dyDescent="0.25">
      <c r="B8106" s="31">
        <v>31114</v>
      </c>
      <c r="C8106" s="33">
        <v>39</v>
      </c>
    </row>
    <row r="8107" spans="2:3" x14ac:dyDescent="0.25">
      <c r="B8107" s="31">
        <v>31113</v>
      </c>
      <c r="C8107" s="33">
        <v>39</v>
      </c>
    </row>
    <row r="8108" spans="2:3" x14ac:dyDescent="0.25">
      <c r="B8108" s="31">
        <v>31112</v>
      </c>
      <c r="C8108" s="33">
        <v>39.130000000000003</v>
      </c>
    </row>
    <row r="8109" spans="2:3" x14ac:dyDescent="0.25">
      <c r="B8109" s="31">
        <v>31111</v>
      </c>
      <c r="C8109" s="33">
        <v>39.619999999999997</v>
      </c>
    </row>
    <row r="8110" spans="2:3" x14ac:dyDescent="0.25">
      <c r="B8110" s="31">
        <v>31110</v>
      </c>
      <c r="C8110" s="33">
        <v>39.619999999999997</v>
      </c>
    </row>
    <row r="8111" spans="2:3" x14ac:dyDescent="0.25">
      <c r="B8111" s="31">
        <v>31107</v>
      </c>
      <c r="C8111" s="33">
        <v>40.25</v>
      </c>
    </row>
    <row r="8112" spans="2:3" x14ac:dyDescent="0.25">
      <c r="B8112" s="31">
        <v>31106</v>
      </c>
      <c r="C8112" s="33">
        <v>39.380000000000003</v>
      </c>
    </row>
    <row r="8113" spans="2:3" x14ac:dyDescent="0.25">
      <c r="B8113" s="31">
        <v>31105</v>
      </c>
      <c r="C8113" s="33">
        <v>39.5</v>
      </c>
    </row>
    <row r="8114" spans="2:3" x14ac:dyDescent="0.25">
      <c r="B8114" s="31">
        <v>31104</v>
      </c>
      <c r="C8114" s="33">
        <v>38.380000000000003</v>
      </c>
    </row>
    <row r="8115" spans="2:3" x14ac:dyDescent="0.25">
      <c r="B8115" s="31">
        <v>31103</v>
      </c>
      <c r="C8115" s="33">
        <v>37.630000000000003</v>
      </c>
    </row>
    <row r="8116" spans="2:3" x14ac:dyDescent="0.25">
      <c r="B8116" s="31">
        <v>31100</v>
      </c>
      <c r="C8116" s="33">
        <v>38.25</v>
      </c>
    </row>
    <row r="8117" spans="2:3" x14ac:dyDescent="0.25">
      <c r="B8117" s="31">
        <v>31099</v>
      </c>
      <c r="C8117" s="33">
        <v>38.75</v>
      </c>
    </row>
    <row r="8118" spans="2:3" x14ac:dyDescent="0.25">
      <c r="B8118" s="31">
        <v>31098</v>
      </c>
      <c r="C8118" s="33">
        <v>39.880000000000003</v>
      </c>
    </row>
    <row r="8119" spans="2:3" x14ac:dyDescent="0.25">
      <c r="B8119" s="31">
        <v>31097</v>
      </c>
      <c r="C8119" s="33">
        <v>41.25</v>
      </c>
    </row>
    <row r="8120" spans="2:3" x14ac:dyDescent="0.25">
      <c r="B8120" s="31">
        <v>31093</v>
      </c>
      <c r="C8120" s="33">
        <v>41.62</v>
      </c>
    </row>
    <row r="8121" spans="2:3" x14ac:dyDescent="0.25">
      <c r="B8121" s="31">
        <v>31092</v>
      </c>
      <c r="C8121" s="33">
        <v>42.25</v>
      </c>
    </row>
    <row r="8122" spans="2:3" x14ac:dyDescent="0.25">
      <c r="B8122" s="31">
        <v>31091</v>
      </c>
      <c r="C8122" s="33">
        <v>41</v>
      </c>
    </row>
    <row r="8123" spans="2:3" x14ac:dyDescent="0.25">
      <c r="B8123" s="31">
        <v>31090</v>
      </c>
      <c r="C8123" s="33">
        <v>40.369999999999997</v>
      </c>
    </row>
    <row r="8124" spans="2:3" x14ac:dyDescent="0.25">
      <c r="B8124" s="31">
        <v>31089</v>
      </c>
      <c r="C8124" s="33">
        <v>40.880000000000003</v>
      </c>
    </row>
    <row r="8125" spans="2:3" x14ac:dyDescent="0.25">
      <c r="B8125" s="31">
        <v>31086</v>
      </c>
      <c r="C8125" s="33">
        <v>41.38</v>
      </c>
    </row>
    <row r="8126" spans="2:3" x14ac:dyDescent="0.25">
      <c r="B8126" s="31">
        <v>31085</v>
      </c>
      <c r="C8126" s="33">
        <v>40.630000000000003</v>
      </c>
    </row>
    <row r="8127" spans="2:3" x14ac:dyDescent="0.25">
      <c r="B8127" s="31">
        <v>31084</v>
      </c>
      <c r="C8127" s="33">
        <v>40.369999999999997</v>
      </c>
    </row>
    <row r="8128" spans="2:3" x14ac:dyDescent="0.25">
      <c r="B8128" s="31">
        <v>31083</v>
      </c>
      <c r="C8128" s="33">
        <v>39.619999999999997</v>
      </c>
    </row>
    <row r="8129" spans="2:3" x14ac:dyDescent="0.25">
      <c r="B8129" s="31">
        <v>31082</v>
      </c>
      <c r="C8129" s="33">
        <v>39.130000000000003</v>
      </c>
    </row>
    <row r="8130" spans="2:3" x14ac:dyDescent="0.25">
      <c r="B8130" s="31">
        <v>31079</v>
      </c>
      <c r="C8130" s="33">
        <v>37.75</v>
      </c>
    </row>
    <row r="8131" spans="2:3" x14ac:dyDescent="0.25">
      <c r="B8131" s="31">
        <v>31078</v>
      </c>
      <c r="C8131" s="33">
        <v>37.5</v>
      </c>
    </row>
    <row r="8132" spans="2:3" x14ac:dyDescent="0.25">
      <c r="B8132" s="31">
        <v>31077</v>
      </c>
      <c r="C8132" s="33">
        <v>37.630000000000003</v>
      </c>
    </row>
    <row r="8133" spans="2:3" x14ac:dyDescent="0.25">
      <c r="B8133" s="31">
        <v>31076</v>
      </c>
      <c r="C8133" s="33">
        <v>38</v>
      </c>
    </row>
    <row r="8134" spans="2:3" x14ac:dyDescent="0.25">
      <c r="B8134" s="31">
        <v>31075</v>
      </c>
      <c r="C8134" s="33">
        <v>37.630000000000003</v>
      </c>
    </row>
    <row r="8135" spans="2:3" x14ac:dyDescent="0.25">
      <c r="B8135" s="31">
        <v>31072</v>
      </c>
      <c r="C8135" s="33">
        <v>38.25</v>
      </c>
    </row>
    <row r="8136" spans="2:3" x14ac:dyDescent="0.25">
      <c r="B8136" s="31">
        <v>31071</v>
      </c>
      <c r="C8136" s="33">
        <v>37.880000000000003</v>
      </c>
    </row>
    <row r="8137" spans="2:3" x14ac:dyDescent="0.25">
      <c r="B8137" s="31">
        <v>31070</v>
      </c>
      <c r="C8137" s="33">
        <v>38.5</v>
      </c>
    </row>
    <row r="8138" spans="2:3" x14ac:dyDescent="0.25">
      <c r="B8138" s="31">
        <v>31069</v>
      </c>
      <c r="C8138" s="33">
        <v>37.5</v>
      </c>
    </row>
    <row r="8139" spans="2:3" x14ac:dyDescent="0.25">
      <c r="B8139" s="31">
        <v>31068</v>
      </c>
      <c r="C8139" s="33">
        <v>37.369999999999997</v>
      </c>
    </row>
    <row r="8140" spans="2:3" x14ac:dyDescent="0.25">
      <c r="B8140" s="31">
        <v>31065</v>
      </c>
      <c r="C8140" s="33">
        <v>36.619999999999997</v>
      </c>
    </row>
    <row r="8141" spans="2:3" x14ac:dyDescent="0.25">
      <c r="B8141" s="31">
        <v>31064</v>
      </c>
      <c r="C8141" s="33">
        <v>37.5</v>
      </c>
    </row>
    <row r="8142" spans="2:3" x14ac:dyDescent="0.25">
      <c r="B8142" s="31">
        <v>31063</v>
      </c>
      <c r="C8142" s="33">
        <v>37</v>
      </c>
    </row>
    <row r="8143" spans="2:3" x14ac:dyDescent="0.25">
      <c r="B8143" s="31">
        <v>31062</v>
      </c>
      <c r="C8143" s="33">
        <v>36.25</v>
      </c>
    </row>
    <row r="8144" spans="2:3" x14ac:dyDescent="0.25">
      <c r="B8144" s="31">
        <v>31061</v>
      </c>
      <c r="C8144" s="33">
        <v>35.380000000000003</v>
      </c>
    </row>
    <row r="8145" spans="2:3" x14ac:dyDescent="0.25">
      <c r="B8145" s="31">
        <v>31058</v>
      </c>
      <c r="C8145" s="33">
        <v>34.880000000000003</v>
      </c>
    </row>
    <row r="8146" spans="2:3" x14ac:dyDescent="0.25">
      <c r="B8146" s="31">
        <v>31057</v>
      </c>
      <c r="C8146" s="33">
        <v>35.119999999999997</v>
      </c>
    </row>
    <row r="8147" spans="2:3" x14ac:dyDescent="0.25">
      <c r="B8147" s="31">
        <v>31056</v>
      </c>
      <c r="C8147" s="33">
        <v>34</v>
      </c>
    </row>
    <row r="8148" spans="2:3" x14ac:dyDescent="0.25">
      <c r="B8148" s="31">
        <v>31055</v>
      </c>
      <c r="C8148" s="33">
        <v>34</v>
      </c>
    </row>
    <row r="8149" spans="2:3" x14ac:dyDescent="0.25">
      <c r="B8149" s="31">
        <v>31054</v>
      </c>
      <c r="C8149" s="33">
        <v>33.880000000000003</v>
      </c>
    </row>
    <row r="8150" spans="2:3" x14ac:dyDescent="0.25">
      <c r="B8150" s="31">
        <v>31051</v>
      </c>
      <c r="C8150" s="33">
        <v>33.5</v>
      </c>
    </row>
    <row r="8151" spans="2:3" x14ac:dyDescent="0.25">
      <c r="B8151" s="31">
        <v>31050</v>
      </c>
      <c r="C8151" s="33">
        <v>34.369999999999997</v>
      </c>
    </row>
    <row r="8152" spans="2:3" x14ac:dyDescent="0.25">
      <c r="B8152" s="31">
        <v>31049</v>
      </c>
      <c r="C8152" s="33">
        <v>34.369999999999997</v>
      </c>
    </row>
    <row r="8153" spans="2:3" x14ac:dyDescent="0.25">
      <c r="B8153" s="31">
        <v>31047</v>
      </c>
      <c r="C8153" s="33">
        <v>34.5</v>
      </c>
    </row>
    <row r="8154" spans="2:3" x14ac:dyDescent="0.25">
      <c r="B8154" s="31">
        <v>31044</v>
      </c>
      <c r="C8154" s="33">
        <v>34.75</v>
      </c>
    </row>
    <row r="8155" spans="2:3" x14ac:dyDescent="0.25">
      <c r="B8155" s="31">
        <v>31043</v>
      </c>
      <c r="C8155" s="33">
        <v>34.880000000000003</v>
      </c>
    </row>
    <row r="8156" spans="2:3" x14ac:dyDescent="0.25">
      <c r="B8156" s="31">
        <v>31042</v>
      </c>
      <c r="C8156" s="33">
        <v>34.119999999999997</v>
      </c>
    </row>
    <row r="8157" spans="2:3" x14ac:dyDescent="0.25">
      <c r="B8157" s="31">
        <v>31040</v>
      </c>
      <c r="C8157" s="33">
        <v>34.119999999999997</v>
      </c>
    </row>
    <row r="8158" spans="2:3" x14ac:dyDescent="0.25">
      <c r="B8158" s="31">
        <v>31037</v>
      </c>
      <c r="C8158" s="33">
        <v>33.130000000000003</v>
      </c>
    </row>
    <row r="8159" spans="2:3" x14ac:dyDescent="0.25">
      <c r="B8159" s="31">
        <v>31036</v>
      </c>
      <c r="C8159" s="33">
        <v>33.880000000000003</v>
      </c>
    </row>
    <row r="8160" spans="2:3" x14ac:dyDescent="0.25">
      <c r="B8160" s="31">
        <v>31035</v>
      </c>
      <c r="C8160" s="33">
        <v>35</v>
      </c>
    </row>
    <row r="8161" spans="2:3" x14ac:dyDescent="0.25">
      <c r="B8161" s="31">
        <v>31034</v>
      </c>
      <c r="C8161" s="33">
        <v>35</v>
      </c>
    </row>
    <row r="8162" spans="2:3" x14ac:dyDescent="0.25">
      <c r="B8162" s="31">
        <v>31033</v>
      </c>
      <c r="C8162" s="33">
        <v>34.25</v>
      </c>
    </row>
    <row r="8163" spans="2:3" x14ac:dyDescent="0.25">
      <c r="B8163" s="31">
        <v>31030</v>
      </c>
      <c r="C8163" s="33">
        <v>33.619999999999997</v>
      </c>
    </row>
    <row r="8164" spans="2:3" x14ac:dyDescent="0.25">
      <c r="B8164" s="31">
        <v>31029</v>
      </c>
      <c r="C8164" s="33">
        <v>33.130000000000003</v>
      </c>
    </row>
    <row r="8165" spans="2:3" x14ac:dyDescent="0.25">
      <c r="B8165" s="31">
        <v>31028</v>
      </c>
      <c r="C8165" s="33">
        <v>33.380000000000003</v>
      </c>
    </row>
    <row r="8166" spans="2:3" x14ac:dyDescent="0.25">
      <c r="B8166" s="31">
        <v>31027</v>
      </c>
      <c r="C8166" s="33">
        <v>33</v>
      </c>
    </row>
    <row r="8167" spans="2:3" x14ac:dyDescent="0.25">
      <c r="B8167" s="31">
        <v>31026</v>
      </c>
      <c r="C8167" s="33">
        <v>33.130000000000003</v>
      </c>
    </row>
    <row r="8168" spans="2:3" x14ac:dyDescent="0.25">
      <c r="B8168" s="31">
        <v>31023</v>
      </c>
      <c r="C8168" s="33">
        <v>33.5</v>
      </c>
    </row>
    <row r="8169" spans="2:3" x14ac:dyDescent="0.25">
      <c r="B8169" s="31">
        <v>31022</v>
      </c>
      <c r="C8169" s="33">
        <v>33.25</v>
      </c>
    </row>
    <row r="8170" spans="2:3" x14ac:dyDescent="0.25">
      <c r="B8170" s="31">
        <v>31021</v>
      </c>
      <c r="C8170" s="33">
        <v>33</v>
      </c>
    </row>
    <row r="8171" spans="2:3" x14ac:dyDescent="0.25">
      <c r="B8171" s="31">
        <v>31020</v>
      </c>
      <c r="C8171" s="33">
        <v>33.619999999999997</v>
      </c>
    </row>
    <row r="8172" spans="2:3" x14ac:dyDescent="0.25">
      <c r="B8172" s="31">
        <v>31019</v>
      </c>
      <c r="C8172" s="33">
        <v>32.5</v>
      </c>
    </row>
    <row r="8173" spans="2:3" x14ac:dyDescent="0.25">
      <c r="B8173" s="31">
        <v>31016</v>
      </c>
      <c r="C8173" s="33">
        <v>32.119999999999997</v>
      </c>
    </row>
    <row r="8174" spans="2:3" x14ac:dyDescent="0.25">
      <c r="B8174" s="31">
        <v>31015</v>
      </c>
      <c r="C8174" s="33">
        <v>32.75</v>
      </c>
    </row>
    <row r="8175" spans="2:3" x14ac:dyDescent="0.25">
      <c r="B8175" s="31">
        <v>31014</v>
      </c>
      <c r="C8175" s="33">
        <v>33</v>
      </c>
    </row>
    <row r="8176" spans="2:3" x14ac:dyDescent="0.25">
      <c r="B8176" s="31">
        <v>31013</v>
      </c>
      <c r="C8176" s="33">
        <v>32.5</v>
      </c>
    </row>
    <row r="8177" spans="2:3" x14ac:dyDescent="0.25">
      <c r="B8177" s="31">
        <v>31012</v>
      </c>
      <c r="C8177" s="33">
        <v>32.119999999999997</v>
      </c>
    </row>
    <row r="8178" spans="2:3" x14ac:dyDescent="0.25">
      <c r="B8178" s="31">
        <v>31009</v>
      </c>
      <c r="C8178" s="33">
        <v>32.5</v>
      </c>
    </row>
    <row r="8179" spans="2:3" x14ac:dyDescent="0.25">
      <c r="B8179" s="31">
        <v>31007</v>
      </c>
      <c r="C8179" s="33">
        <v>31.5</v>
      </c>
    </row>
    <row r="8180" spans="2:3" x14ac:dyDescent="0.25">
      <c r="B8180" s="31">
        <v>31006</v>
      </c>
      <c r="C8180" s="33">
        <v>31.5</v>
      </c>
    </row>
    <row r="8181" spans="2:3" x14ac:dyDescent="0.25">
      <c r="B8181" s="31">
        <v>31005</v>
      </c>
      <c r="C8181" s="33">
        <v>31.25</v>
      </c>
    </row>
    <row r="8182" spans="2:3" x14ac:dyDescent="0.25">
      <c r="B8182" s="31">
        <v>31002</v>
      </c>
      <c r="C8182" s="33">
        <v>31.63</v>
      </c>
    </row>
    <row r="8183" spans="2:3" x14ac:dyDescent="0.25">
      <c r="B8183" s="31">
        <v>31001</v>
      </c>
      <c r="C8183" s="33">
        <v>32</v>
      </c>
    </row>
    <row r="8184" spans="2:3" x14ac:dyDescent="0.25">
      <c r="B8184" s="31">
        <v>31000</v>
      </c>
      <c r="C8184" s="33">
        <v>31.5</v>
      </c>
    </row>
    <row r="8185" spans="2:3" x14ac:dyDescent="0.25">
      <c r="B8185" s="31">
        <v>30999</v>
      </c>
      <c r="C8185" s="33">
        <v>30.75</v>
      </c>
    </row>
    <row r="8186" spans="2:3" x14ac:dyDescent="0.25">
      <c r="B8186" s="31">
        <v>30998</v>
      </c>
      <c r="C8186" s="33">
        <v>31.25</v>
      </c>
    </row>
    <row r="8187" spans="2:3" x14ac:dyDescent="0.25">
      <c r="B8187" s="31">
        <v>30995</v>
      </c>
      <c r="C8187" s="33">
        <v>31.63</v>
      </c>
    </row>
    <row r="8188" spans="2:3" x14ac:dyDescent="0.25">
      <c r="B8188" s="31">
        <v>30994</v>
      </c>
      <c r="C8188" s="33">
        <v>31.88</v>
      </c>
    </row>
    <row r="8189" spans="2:3" x14ac:dyDescent="0.25">
      <c r="B8189" s="31">
        <v>30993</v>
      </c>
      <c r="C8189" s="33">
        <v>32</v>
      </c>
    </row>
    <row r="8190" spans="2:3" x14ac:dyDescent="0.25">
      <c r="B8190" s="31">
        <v>30992</v>
      </c>
      <c r="C8190" s="33">
        <v>32</v>
      </c>
    </row>
    <row r="8191" spans="2:3" x14ac:dyDescent="0.25">
      <c r="B8191" s="31">
        <v>30991</v>
      </c>
      <c r="C8191" s="33">
        <v>31.63</v>
      </c>
    </row>
    <row r="8192" spans="2:3" x14ac:dyDescent="0.25">
      <c r="B8192" s="31">
        <v>30988</v>
      </c>
      <c r="C8192" s="33">
        <v>31</v>
      </c>
    </row>
    <row r="8193" spans="2:3" x14ac:dyDescent="0.25">
      <c r="B8193" s="31">
        <v>30987</v>
      </c>
      <c r="C8193" s="33">
        <v>30.62</v>
      </c>
    </row>
    <row r="8194" spans="2:3" x14ac:dyDescent="0.25">
      <c r="B8194" s="31">
        <v>30986</v>
      </c>
      <c r="C8194" s="33">
        <v>30</v>
      </c>
    </row>
    <row r="8195" spans="2:3" x14ac:dyDescent="0.25">
      <c r="B8195" s="31">
        <v>30985</v>
      </c>
      <c r="C8195" s="33">
        <v>30.38</v>
      </c>
    </row>
    <row r="8196" spans="2:3" x14ac:dyDescent="0.25">
      <c r="B8196" s="31">
        <v>30984</v>
      </c>
      <c r="C8196" s="33">
        <v>29.87</v>
      </c>
    </row>
    <row r="8197" spans="2:3" x14ac:dyDescent="0.25">
      <c r="B8197" s="31">
        <v>30981</v>
      </c>
      <c r="C8197" s="33">
        <v>29.75</v>
      </c>
    </row>
    <row r="8198" spans="2:3" x14ac:dyDescent="0.25">
      <c r="B8198" s="31">
        <v>30980</v>
      </c>
      <c r="C8198" s="33">
        <v>30</v>
      </c>
    </row>
    <row r="8199" spans="2:3" x14ac:dyDescent="0.25">
      <c r="B8199" s="31">
        <v>30979</v>
      </c>
      <c r="C8199" s="33">
        <v>30.25</v>
      </c>
    </row>
    <row r="8200" spans="2:3" x14ac:dyDescent="0.25">
      <c r="B8200" s="31">
        <v>30978</v>
      </c>
      <c r="C8200" s="33">
        <v>30.38</v>
      </c>
    </row>
    <row r="8201" spans="2:3" x14ac:dyDescent="0.25">
      <c r="B8201" s="31">
        <v>30977</v>
      </c>
      <c r="C8201" s="33">
        <v>30.38</v>
      </c>
    </row>
    <row r="8202" spans="2:3" x14ac:dyDescent="0.25">
      <c r="B8202" s="31">
        <v>30974</v>
      </c>
      <c r="C8202" s="33">
        <v>30.5</v>
      </c>
    </row>
    <row r="8203" spans="2:3" x14ac:dyDescent="0.25">
      <c r="B8203" s="31">
        <v>30973</v>
      </c>
      <c r="C8203" s="33">
        <v>30.88</v>
      </c>
    </row>
    <row r="8204" spans="2:3" x14ac:dyDescent="0.25">
      <c r="B8204" s="31">
        <v>30972</v>
      </c>
      <c r="C8204" s="33">
        <v>29.75</v>
      </c>
    </row>
    <row r="8205" spans="2:3" x14ac:dyDescent="0.25">
      <c r="B8205" s="31">
        <v>30971</v>
      </c>
      <c r="C8205" s="33">
        <v>30</v>
      </c>
    </row>
    <row r="8206" spans="2:3" x14ac:dyDescent="0.25">
      <c r="B8206" s="31">
        <v>30970</v>
      </c>
      <c r="C8206" s="33">
        <v>29.87</v>
      </c>
    </row>
    <row r="8207" spans="2:3" x14ac:dyDescent="0.25">
      <c r="B8207" s="31">
        <v>30967</v>
      </c>
      <c r="C8207" s="33">
        <v>29.75</v>
      </c>
    </row>
    <row r="8208" spans="2:3" x14ac:dyDescent="0.25">
      <c r="B8208" s="31">
        <v>30966</v>
      </c>
      <c r="C8208" s="33">
        <v>29</v>
      </c>
    </row>
    <row r="8209" spans="2:3" x14ac:dyDescent="0.25">
      <c r="B8209" s="31">
        <v>30965</v>
      </c>
      <c r="C8209" s="33">
        <v>28.12</v>
      </c>
    </row>
    <row r="8210" spans="2:3" x14ac:dyDescent="0.25">
      <c r="B8210" s="31">
        <v>30964</v>
      </c>
      <c r="C8210" s="33">
        <v>28</v>
      </c>
    </row>
    <row r="8211" spans="2:3" x14ac:dyDescent="0.25">
      <c r="B8211" s="31">
        <v>30963</v>
      </c>
      <c r="C8211" s="33">
        <v>28</v>
      </c>
    </row>
    <row r="8212" spans="2:3" x14ac:dyDescent="0.25">
      <c r="B8212" s="31">
        <v>30960</v>
      </c>
      <c r="C8212" s="33">
        <v>28</v>
      </c>
    </row>
    <row r="8213" spans="2:3" x14ac:dyDescent="0.25">
      <c r="B8213" s="31">
        <v>30959</v>
      </c>
      <c r="C8213" s="33">
        <v>28.12</v>
      </c>
    </row>
    <row r="8214" spans="2:3" x14ac:dyDescent="0.25">
      <c r="B8214" s="31">
        <v>30958</v>
      </c>
      <c r="C8214" s="33">
        <v>28.12</v>
      </c>
    </row>
    <row r="8215" spans="2:3" x14ac:dyDescent="0.25">
      <c r="B8215" s="31">
        <v>30957</v>
      </c>
      <c r="C8215" s="33">
        <v>29.25</v>
      </c>
    </row>
    <row r="8216" spans="2:3" x14ac:dyDescent="0.25">
      <c r="B8216" s="31">
        <v>30956</v>
      </c>
      <c r="C8216" s="33">
        <v>29.25</v>
      </c>
    </row>
    <row r="8217" spans="2:3" x14ac:dyDescent="0.25">
      <c r="B8217" s="31">
        <v>30953</v>
      </c>
      <c r="C8217" s="33">
        <v>30.5</v>
      </c>
    </row>
    <row r="8218" spans="2:3" x14ac:dyDescent="0.25">
      <c r="B8218" s="31">
        <v>30952</v>
      </c>
      <c r="C8218" s="33">
        <v>31.12</v>
      </c>
    </row>
    <row r="8219" spans="2:3" x14ac:dyDescent="0.25">
      <c r="B8219" s="31">
        <v>30951</v>
      </c>
      <c r="C8219" s="33">
        <v>30.5</v>
      </c>
    </row>
    <row r="8220" spans="2:3" x14ac:dyDescent="0.25">
      <c r="B8220" s="31">
        <v>30950</v>
      </c>
      <c r="C8220" s="33">
        <v>30.75</v>
      </c>
    </row>
    <row r="8221" spans="2:3" x14ac:dyDescent="0.25">
      <c r="B8221" s="31">
        <v>30949</v>
      </c>
      <c r="C8221" s="33">
        <v>30.88</v>
      </c>
    </row>
    <row r="8222" spans="2:3" x14ac:dyDescent="0.25">
      <c r="B8222" s="31">
        <v>30946</v>
      </c>
      <c r="C8222" s="33">
        <v>31.75</v>
      </c>
    </row>
    <row r="8223" spans="2:3" x14ac:dyDescent="0.25">
      <c r="B8223" s="31">
        <v>30945</v>
      </c>
      <c r="C8223" s="33">
        <v>32.25</v>
      </c>
    </row>
    <row r="8224" spans="2:3" x14ac:dyDescent="0.25">
      <c r="B8224" s="31">
        <v>30944</v>
      </c>
      <c r="C8224" s="33">
        <v>31</v>
      </c>
    </row>
    <row r="8225" spans="2:3" x14ac:dyDescent="0.25">
      <c r="B8225" s="31">
        <v>30943</v>
      </c>
      <c r="C8225" s="33">
        <v>31.63</v>
      </c>
    </row>
    <row r="8226" spans="2:3" x14ac:dyDescent="0.25">
      <c r="B8226" s="31">
        <v>30942</v>
      </c>
      <c r="C8226" s="33">
        <v>32</v>
      </c>
    </row>
    <row r="8227" spans="2:3" x14ac:dyDescent="0.25">
      <c r="B8227" s="31">
        <v>30939</v>
      </c>
      <c r="C8227" s="33">
        <v>31.5</v>
      </c>
    </row>
    <row r="8228" spans="2:3" x14ac:dyDescent="0.25">
      <c r="B8228" s="31">
        <v>30938</v>
      </c>
      <c r="C8228" s="33">
        <v>30.88</v>
      </c>
    </row>
    <row r="8229" spans="2:3" x14ac:dyDescent="0.25">
      <c r="B8229" s="31">
        <v>30937</v>
      </c>
      <c r="C8229" s="33">
        <v>29.12</v>
      </c>
    </row>
    <row r="8230" spans="2:3" x14ac:dyDescent="0.25">
      <c r="B8230" s="31">
        <v>30936</v>
      </c>
      <c r="C8230" s="33">
        <v>29</v>
      </c>
    </row>
    <row r="8231" spans="2:3" x14ac:dyDescent="0.25">
      <c r="B8231" s="31">
        <v>30935</v>
      </c>
      <c r="C8231" s="33">
        <v>27.5</v>
      </c>
    </row>
    <row r="8232" spans="2:3" x14ac:dyDescent="0.25">
      <c r="B8232" s="31">
        <v>30932</v>
      </c>
      <c r="C8232" s="33">
        <v>27.88</v>
      </c>
    </row>
    <row r="8233" spans="2:3" x14ac:dyDescent="0.25">
      <c r="B8233" s="31">
        <v>30931</v>
      </c>
      <c r="C8233" s="33">
        <v>27.75</v>
      </c>
    </row>
    <row r="8234" spans="2:3" x14ac:dyDescent="0.25">
      <c r="B8234" s="31">
        <v>30930</v>
      </c>
      <c r="C8234" s="33">
        <v>27.25</v>
      </c>
    </row>
    <row r="8235" spans="2:3" x14ac:dyDescent="0.25">
      <c r="B8235" s="31">
        <v>30929</v>
      </c>
      <c r="C8235" s="33">
        <v>27.38</v>
      </c>
    </row>
    <row r="8236" spans="2:3" x14ac:dyDescent="0.25">
      <c r="B8236" s="31">
        <v>30925</v>
      </c>
      <c r="C8236" s="33">
        <v>27.5</v>
      </c>
    </row>
    <row r="8237" spans="2:3" x14ac:dyDescent="0.25">
      <c r="B8237" s="31">
        <v>30924</v>
      </c>
      <c r="C8237" s="33">
        <v>28</v>
      </c>
    </row>
    <row r="8238" spans="2:3" x14ac:dyDescent="0.25">
      <c r="B8238" s="31">
        <v>30923</v>
      </c>
      <c r="C8238" s="33">
        <v>28.5</v>
      </c>
    </row>
    <row r="8239" spans="2:3" x14ac:dyDescent="0.25">
      <c r="B8239" s="31">
        <v>30922</v>
      </c>
      <c r="C8239" s="33">
        <v>28.63</v>
      </c>
    </row>
    <row r="8240" spans="2:3" x14ac:dyDescent="0.25">
      <c r="B8240" s="31">
        <v>30921</v>
      </c>
      <c r="C8240" s="33">
        <v>28.63</v>
      </c>
    </row>
    <row r="8241" spans="2:3" x14ac:dyDescent="0.25">
      <c r="B8241" s="31">
        <v>30918</v>
      </c>
      <c r="C8241" s="33">
        <v>28.88</v>
      </c>
    </row>
    <row r="8242" spans="2:3" x14ac:dyDescent="0.25">
      <c r="B8242" s="31">
        <v>30917</v>
      </c>
      <c r="C8242" s="33">
        <v>29.12</v>
      </c>
    </row>
    <row r="8243" spans="2:3" x14ac:dyDescent="0.25">
      <c r="B8243" s="31">
        <v>30916</v>
      </c>
      <c r="C8243" s="33">
        <v>29.12</v>
      </c>
    </row>
    <row r="8244" spans="2:3" x14ac:dyDescent="0.25">
      <c r="B8244" s="31">
        <v>30915</v>
      </c>
      <c r="C8244" s="33">
        <v>29</v>
      </c>
    </row>
    <row r="8245" spans="2:3" x14ac:dyDescent="0.25">
      <c r="B8245" s="31">
        <v>30914</v>
      </c>
      <c r="C8245" s="33">
        <v>28.5</v>
      </c>
    </row>
    <row r="8246" spans="2:3" x14ac:dyDescent="0.25">
      <c r="B8246" s="31">
        <v>30911</v>
      </c>
      <c r="C8246" s="33">
        <v>28.5</v>
      </c>
    </row>
    <row r="8247" spans="2:3" x14ac:dyDescent="0.25">
      <c r="B8247" s="31">
        <v>30910</v>
      </c>
      <c r="C8247" s="33">
        <v>28.37</v>
      </c>
    </row>
    <row r="8248" spans="2:3" x14ac:dyDescent="0.25">
      <c r="B8248" s="31">
        <v>30909</v>
      </c>
      <c r="C8248" s="33">
        <v>27.75</v>
      </c>
    </row>
    <row r="8249" spans="2:3" x14ac:dyDescent="0.25">
      <c r="B8249" s="31">
        <v>30908</v>
      </c>
      <c r="C8249" s="33">
        <v>28.88</v>
      </c>
    </row>
    <row r="8250" spans="2:3" x14ac:dyDescent="0.25">
      <c r="B8250" s="31">
        <v>30907</v>
      </c>
      <c r="C8250" s="33">
        <v>29.25</v>
      </c>
    </row>
    <row r="8251" spans="2:3" x14ac:dyDescent="0.25">
      <c r="B8251" s="31">
        <v>30904</v>
      </c>
      <c r="C8251" s="33">
        <v>29.5</v>
      </c>
    </row>
    <row r="8252" spans="2:3" x14ac:dyDescent="0.25">
      <c r="B8252" s="31">
        <v>30903</v>
      </c>
      <c r="C8252" s="33">
        <v>28.75</v>
      </c>
    </row>
    <row r="8253" spans="2:3" x14ac:dyDescent="0.25">
      <c r="B8253" s="31">
        <v>30902</v>
      </c>
      <c r="C8253" s="33">
        <v>27.88</v>
      </c>
    </row>
    <row r="8254" spans="2:3" x14ac:dyDescent="0.25">
      <c r="B8254" s="31">
        <v>30901</v>
      </c>
      <c r="C8254" s="33">
        <v>28</v>
      </c>
    </row>
    <row r="8255" spans="2:3" x14ac:dyDescent="0.25">
      <c r="B8255" s="31">
        <v>30900</v>
      </c>
      <c r="C8255" s="33">
        <v>28.12</v>
      </c>
    </row>
    <row r="8256" spans="2:3" x14ac:dyDescent="0.25">
      <c r="B8256" s="31">
        <v>30897</v>
      </c>
      <c r="C8256" s="33">
        <v>27.88</v>
      </c>
    </row>
    <row r="8257" spans="2:3" x14ac:dyDescent="0.25">
      <c r="B8257" s="31">
        <v>30896</v>
      </c>
      <c r="C8257" s="33">
        <v>27.25</v>
      </c>
    </row>
    <row r="8258" spans="2:3" x14ac:dyDescent="0.25">
      <c r="B8258" s="31">
        <v>30895</v>
      </c>
      <c r="C8258" s="33">
        <v>26.87</v>
      </c>
    </row>
    <row r="8259" spans="2:3" x14ac:dyDescent="0.25">
      <c r="B8259" s="31">
        <v>30894</v>
      </c>
      <c r="C8259" s="33">
        <v>26.5</v>
      </c>
    </row>
    <row r="8260" spans="2:3" x14ac:dyDescent="0.25">
      <c r="B8260" s="31">
        <v>30893</v>
      </c>
      <c r="C8260" s="33">
        <v>26.5</v>
      </c>
    </row>
    <row r="8261" spans="2:3" x14ac:dyDescent="0.25">
      <c r="B8261" s="31">
        <v>30890</v>
      </c>
      <c r="C8261" s="33">
        <v>27.38</v>
      </c>
    </row>
    <row r="8262" spans="2:3" x14ac:dyDescent="0.25">
      <c r="B8262" s="31">
        <v>30889</v>
      </c>
      <c r="C8262" s="33">
        <v>25.63</v>
      </c>
    </row>
    <row r="8263" spans="2:3" x14ac:dyDescent="0.25">
      <c r="B8263" s="31">
        <v>30888</v>
      </c>
      <c r="C8263" s="33">
        <v>24.75</v>
      </c>
    </row>
    <row r="8264" spans="2:3" x14ac:dyDescent="0.25">
      <c r="B8264" s="31">
        <v>30887</v>
      </c>
      <c r="C8264" s="33">
        <v>24.62</v>
      </c>
    </row>
    <row r="8265" spans="2:3" x14ac:dyDescent="0.25">
      <c r="B8265" s="31">
        <v>30886</v>
      </c>
      <c r="C8265" s="33">
        <v>24.88</v>
      </c>
    </row>
    <row r="8266" spans="2:3" x14ac:dyDescent="0.25">
      <c r="B8266" s="31">
        <v>30883</v>
      </c>
      <c r="C8266" s="33">
        <v>24.88</v>
      </c>
    </row>
    <row r="8267" spans="2:3" x14ac:dyDescent="0.25">
      <c r="B8267" s="31">
        <v>30882</v>
      </c>
      <c r="C8267" s="33">
        <v>25.12</v>
      </c>
    </row>
    <row r="8268" spans="2:3" x14ac:dyDescent="0.25">
      <c r="B8268" s="31">
        <v>30881</v>
      </c>
      <c r="C8268" s="33">
        <v>26.25</v>
      </c>
    </row>
    <row r="8269" spans="2:3" x14ac:dyDescent="0.25">
      <c r="B8269" s="31">
        <v>30880</v>
      </c>
      <c r="C8269" s="33">
        <v>27</v>
      </c>
    </row>
    <row r="8270" spans="2:3" x14ac:dyDescent="0.25">
      <c r="B8270" s="31">
        <v>30879</v>
      </c>
      <c r="C8270" s="33">
        <v>25.88</v>
      </c>
    </row>
    <row r="8271" spans="2:3" x14ac:dyDescent="0.25">
      <c r="B8271" s="31">
        <v>30876</v>
      </c>
      <c r="C8271" s="33">
        <v>26</v>
      </c>
    </row>
    <row r="8272" spans="2:3" x14ac:dyDescent="0.25">
      <c r="B8272" s="31">
        <v>30875</v>
      </c>
      <c r="C8272" s="33">
        <v>25.75</v>
      </c>
    </row>
    <row r="8273" spans="2:3" x14ac:dyDescent="0.25">
      <c r="B8273" s="31">
        <v>30874</v>
      </c>
      <c r="C8273" s="33">
        <v>26.12</v>
      </c>
    </row>
    <row r="8274" spans="2:3" x14ac:dyDescent="0.25">
      <c r="B8274" s="31">
        <v>30873</v>
      </c>
      <c r="C8274" s="33">
        <v>26.38</v>
      </c>
    </row>
    <row r="8275" spans="2:3" x14ac:dyDescent="0.25">
      <c r="B8275" s="31">
        <v>30872</v>
      </c>
      <c r="C8275" s="33">
        <v>26.5</v>
      </c>
    </row>
    <row r="8276" spans="2:3" x14ac:dyDescent="0.25">
      <c r="B8276" s="31">
        <v>30869</v>
      </c>
      <c r="C8276" s="33">
        <v>25.25</v>
      </c>
    </row>
    <row r="8277" spans="2:3" x14ac:dyDescent="0.25">
      <c r="B8277" s="31">
        <v>30868</v>
      </c>
      <c r="C8277" s="33">
        <v>25.63</v>
      </c>
    </row>
    <row r="8278" spans="2:3" x14ac:dyDescent="0.25">
      <c r="B8278" s="31">
        <v>30866</v>
      </c>
      <c r="C8278" s="33">
        <v>25.25</v>
      </c>
    </row>
    <row r="8279" spans="2:3" x14ac:dyDescent="0.25">
      <c r="B8279" s="31">
        <v>30865</v>
      </c>
      <c r="C8279" s="33">
        <v>24.38</v>
      </c>
    </row>
    <row r="8280" spans="2:3" x14ac:dyDescent="0.25">
      <c r="B8280" s="31">
        <v>30862</v>
      </c>
      <c r="C8280" s="33">
        <v>24</v>
      </c>
    </row>
    <row r="8281" spans="2:3" x14ac:dyDescent="0.25">
      <c r="B8281" s="31">
        <v>30861</v>
      </c>
      <c r="C8281" s="33">
        <v>24.88</v>
      </c>
    </row>
    <row r="8282" spans="2:3" x14ac:dyDescent="0.25">
      <c r="B8282" s="31">
        <v>30860</v>
      </c>
      <c r="C8282" s="33">
        <v>25.25</v>
      </c>
    </row>
    <row r="8283" spans="2:3" x14ac:dyDescent="0.25">
      <c r="B8283" s="31">
        <v>30859</v>
      </c>
      <c r="C8283" s="33">
        <v>25.75</v>
      </c>
    </row>
    <row r="8284" spans="2:3" x14ac:dyDescent="0.25">
      <c r="B8284" s="31">
        <v>30858</v>
      </c>
      <c r="C8284" s="33">
        <v>26.12</v>
      </c>
    </row>
    <row r="8285" spans="2:3" x14ac:dyDescent="0.25">
      <c r="B8285" s="31">
        <v>30855</v>
      </c>
      <c r="C8285" s="33">
        <v>26.38</v>
      </c>
    </row>
    <row r="8286" spans="2:3" x14ac:dyDescent="0.25">
      <c r="B8286" s="31">
        <v>30854</v>
      </c>
      <c r="C8286" s="33">
        <v>27</v>
      </c>
    </row>
    <row r="8287" spans="2:3" x14ac:dyDescent="0.25">
      <c r="B8287" s="31">
        <v>30853</v>
      </c>
      <c r="C8287" s="33">
        <v>26.5</v>
      </c>
    </row>
    <row r="8288" spans="2:3" x14ac:dyDescent="0.25">
      <c r="B8288" s="31">
        <v>30852</v>
      </c>
      <c r="C8288" s="33">
        <v>25.63</v>
      </c>
    </row>
    <row r="8289" spans="2:3" x14ac:dyDescent="0.25">
      <c r="B8289" s="31">
        <v>30851</v>
      </c>
      <c r="C8289" s="33">
        <v>25.25</v>
      </c>
    </row>
    <row r="8290" spans="2:3" x14ac:dyDescent="0.25">
      <c r="B8290" s="31">
        <v>30848</v>
      </c>
      <c r="C8290" s="33">
        <v>24</v>
      </c>
    </row>
    <row r="8291" spans="2:3" x14ac:dyDescent="0.25">
      <c r="B8291" s="31">
        <v>30847</v>
      </c>
      <c r="C8291" s="33">
        <v>23.87</v>
      </c>
    </row>
    <row r="8292" spans="2:3" x14ac:dyDescent="0.25">
      <c r="B8292" s="31">
        <v>30846</v>
      </c>
      <c r="C8292" s="33">
        <v>24.38</v>
      </c>
    </row>
    <row r="8293" spans="2:3" x14ac:dyDescent="0.25">
      <c r="B8293" s="31">
        <v>30845</v>
      </c>
      <c r="C8293" s="33">
        <v>24.5</v>
      </c>
    </row>
    <row r="8294" spans="2:3" x14ac:dyDescent="0.25">
      <c r="B8294" s="31">
        <v>30844</v>
      </c>
      <c r="C8294" s="33">
        <v>24.75</v>
      </c>
    </row>
    <row r="8295" spans="2:3" x14ac:dyDescent="0.25">
      <c r="B8295" s="31">
        <v>30841</v>
      </c>
      <c r="C8295" s="33">
        <v>26</v>
      </c>
    </row>
    <row r="8296" spans="2:3" x14ac:dyDescent="0.25">
      <c r="B8296" s="31">
        <v>30840</v>
      </c>
      <c r="C8296" s="33">
        <v>25.63</v>
      </c>
    </row>
    <row r="8297" spans="2:3" x14ac:dyDescent="0.25">
      <c r="B8297" s="31">
        <v>30839</v>
      </c>
      <c r="C8297" s="33">
        <v>25.63</v>
      </c>
    </row>
    <row r="8298" spans="2:3" x14ac:dyDescent="0.25">
      <c r="B8298" s="31">
        <v>30838</v>
      </c>
      <c r="C8298" s="33">
        <v>25.12</v>
      </c>
    </row>
    <row r="8299" spans="2:3" x14ac:dyDescent="0.25">
      <c r="B8299" s="31">
        <v>30837</v>
      </c>
      <c r="C8299" s="33">
        <v>25.37</v>
      </c>
    </row>
    <row r="8300" spans="2:3" x14ac:dyDescent="0.25">
      <c r="B8300" s="31">
        <v>30834</v>
      </c>
      <c r="C8300" s="33">
        <v>24</v>
      </c>
    </row>
    <row r="8301" spans="2:3" x14ac:dyDescent="0.25">
      <c r="B8301" s="31">
        <v>30833</v>
      </c>
      <c r="C8301" s="33">
        <v>24.13</v>
      </c>
    </row>
    <row r="8302" spans="2:3" x14ac:dyDescent="0.25">
      <c r="B8302" s="31">
        <v>30832</v>
      </c>
      <c r="C8302" s="33">
        <v>25.12</v>
      </c>
    </row>
    <row r="8303" spans="2:3" x14ac:dyDescent="0.25">
      <c r="B8303" s="31">
        <v>30831</v>
      </c>
      <c r="C8303" s="33">
        <v>26.5</v>
      </c>
    </row>
    <row r="8304" spans="2:3" x14ac:dyDescent="0.25">
      <c r="B8304" s="31">
        <v>30827</v>
      </c>
      <c r="C8304" s="33">
        <v>27.5</v>
      </c>
    </row>
    <row r="8305" spans="2:3" x14ac:dyDescent="0.25">
      <c r="B8305" s="31">
        <v>30826</v>
      </c>
      <c r="C8305" s="33">
        <v>27.62</v>
      </c>
    </row>
    <row r="8306" spans="2:3" x14ac:dyDescent="0.25">
      <c r="B8306" s="31">
        <v>30825</v>
      </c>
      <c r="C8306" s="33">
        <v>27.38</v>
      </c>
    </row>
    <row r="8307" spans="2:3" x14ac:dyDescent="0.25">
      <c r="B8307" s="31">
        <v>30824</v>
      </c>
      <c r="C8307" s="33">
        <v>28.25</v>
      </c>
    </row>
    <row r="8308" spans="2:3" x14ac:dyDescent="0.25">
      <c r="B8308" s="31">
        <v>30823</v>
      </c>
      <c r="C8308" s="33">
        <v>29.38</v>
      </c>
    </row>
    <row r="8309" spans="2:3" x14ac:dyDescent="0.25">
      <c r="B8309" s="31">
        <v>30820</v>
      </c>
      <c r="C8309" s="33">
        <v>29.87</v>
      </c>
    </row>
    <row r="8310" spans="2:3" x14ac:dyDescent="0.25">
      <c r="B8310" s="31">
        <v>30819</v>
      </c>
      <c r="C8310" s="33">
        <v>29.5</v>
      </c>
    </row>
    <row r="8311" spans="2:3" x14ac:dyDescent="0.25">
      <c r="B8311" s="31">
        <v>30818</v>
      </c>
      <c r="C8311" s="33">
        <v>29.87</v>
      </c>
    </row>
    <row r="8312" spans="2:3" x14ac:dyDescent="0.25">
      <c r="B8312" s="31">
        <v>30817</v>
      </c>
      <c r="C8312" s="33">
        <v>30</v>
      </c>
    </row>
    <row r="8313" spans="2:3" x14ac:dyDescent="0.25">
      <c r="B8313" s="31">
        <v>30816</v>
      </c>
      <c r="C8313" s="33">
        <v>29.38</v>
      </c>
    </row>
    <row r="8314" spans="2:3" x14ac:dyDescent="0.25">
      <c r="B8314" s="31">
        <v>30813</v>
      </c>
      <c r="C8314" s="33">
        <v>29.75</v>
      </c>
    </row>
    <row r="8315" spans="2:3" x14ac:dyDescent="0.25">
      <c r="B8315" s="31">
        <v>30812</v>
      </c>
      <c r="C8315" s="33">
        <v>31.25</v>
      </c>
    </row>
    <row r="8316" spans="2:3" x14ac:dyDescent="0.25">
      <c r="B8316" s="31">
        <v>30811</v>
      </c>
      <c r="C8316" s="33">
        <v>31.25</v>
      </c>
    </row>
    <row r="8317" spans="2:3" x14ac:dyDescent="0.25">
      <c r="B8317" s="31">
        <v>30810</v>
      </c>
      <c r="C8317" s="33">
        <v>32.619999999999997</v>
      </c>
    </row>
    <row r="8318" spans="2:3" x14ac:dyDescent="0.25">
      <c r="B8318" s="31">
        <v>30809</v>
      </c>
      <c r="C8318" s="33">
        <v>32.25</v>
      </c>
    </row>
    <row r="8319" spans="2:3" x14ac:dyDescent="0.25">
      <c r="B8319" s="31">
        <v>30806</v>
      </c>
      <c r="C8319" s="33">
        <v>32.25</v>
      </c>
    </row>
    <row r="8320" spans="2:3" x14ac:dyDescent="0.25">
      <c r="B8320" s="31">
        <v>30805</v>
      </c>
      <c r="C8320" s="33">
        <v>32.869999999999997</v>
      </c>
    </row>
    <row r="8321" spans="2:3" x14ac:dyDescent="0.25">
      <c r="B8321" s="31">
        <v>30804</v>
      </c>
      <c r="C8321" s="33">
        <v>32.869999999999997</v>
      </c>
    </row>
    <row r="8322" spans="2:3" x14ac:dyDescent="0.25">
      <c r="B8322" s="31">
        <v>30803</v>
      </c>
      <c r="C8322" s="33">
        <v>32.119999999999997</v>
      </c>
    </row>
    <row r="8323" spans="2:3" x14ac:dyDescent="0.25">
      <c r="B8323" s="31">
        <v>30802</v>
      </c>
      <c r="C8323" s="33">
        <v>31.63</v>
      </c>
    </row>
    <row r="8324" spans="2:3" x14ac:dyDescent="0.25">
      <c r="B8324" s="31">
        <v>30799</v>
      </c>
      <c r="C8324" s="33">
        <v>31.5</v>
      </c>
    </row>
    <row r="8325" spans="2:3" x14ac:dyDescent="0.25">
      <c r="B8325" s="31">
        <v>30798</v>
      </c>
      <c r="C8325" s="33">
        <v>31.25</v>
      </c>
    </row>
    <row r="8326" spans="2:3" x14ac:dyDescent="0.25">
      <c r="B8326" s="31">
        <v>30797</v>
      </c>
      <c r="C8326" s="33">
        <v>31</v>
      </c>
    </row>
    <row r="8327" spans="2:3" x14ac:dyDescent="0.25">
      <c r="B8327" s="31">
        <v>30796</v>
      </c>
      <c r="C8327" s="33">
        <v>30.38</v>
      </c>
    </row>
    <row r="8328" spans="2:3" x14ac:dyDescent="0.25">
      <c r="B8328" s="31">
        <v>30795</v>
      </c>
      <c r="C8328" s="33">
        <v>30</v>
      </c>
    </row>
    <row r="8329" spans="2:3" x14ac:dyDescent="0.25">
      <c r="B8329" s="31">
        <v>30791</v>
      </c>
      <c r="C8329" s="33">
        <v>30</v>
      </c>
    </row>
    <row r="8330" spans="2:3" x14ac:dyDescent="0.25">
      <c r="B8330" s="31">
        <v>30790</v>
      </c>
      <c r="C8330" s="33">
        <v>29.87</v>
      </c>
    </row>
    <row r="8331" spans="2:3" x14ac:dyDescent="0.25">
      <c r="B8331" s="31">
        <v>30789</v>
      </c>
      <c r="C8331" s="33">
        <v>30</v>
      </c>
    </row>
    <row r="8332" spans="2:3" x14ac:dyDescent="0.25">
      <c r="B8332" s="31">
        <v>30788</v>
      </c>
      <c r="C8332" s="33">
        <v>29.62</v>
      </c>
    </row>
    <row r="8333" spans="2:3" x14ac:dyDescent="0.25">
      <c r="B8333" s="31">
        <v>30785</v>
      </c>
      <c r="C8333" s="33">
        <v>44.87</v>
      </c>
    </row>
    <row r="8334" spans="2:3" x14ac:dyDescent="0.25">
      <c r="B8334" s="31">
        <v>30784</v>
      </c>
      <c r="C8334" s="33">
        <v>44.87</v>
      </c>
    </row>
    <row r="8335" spans="2:3" x14ac:dyDescent="0.25">
      <c r="B8335" s="31">
        <v>30783</v>
      </c>
      <c r="C8335" s="33">
        <v>43.12</v>
      </c>
    </row>
    <row r="8336" spans="2:3" x14ac:dyDescent="0.25">
      <c r="B8336" s="31">
        <v>30782</v>
      </c>
      <c r="C8336" s="33">
        <v>42.75</v>
      </c>
    </row>
    <row r="8337" spans="2:3" x14ac:dyDescent="0.25">
      <c r="B8337" s="31">
        <v>30781</v>
      </c>
      <c r="C8337" s="33">
        <v>42.62</v>
      </c>
    </row>
    <row r="8338" spans="2:3" x14ac:dyDescent="0.25">
      <c r="B8338" s="31">
        <v>30778</v>
      </c>
      <c r="C8338" s="33">
        <v>42.88</v>
      </c>
    </row>
    <row r="8339" spans="2:3" x14ac:dyDescent="0.25">
      <c r="B8339" s="31">
        <v>30777</v>
      </c>
      <c r="C8339" s="33">
        <v>43.38</v>
      </c>
    </row>
    <row r="8340" spans="2:3" x14ac:dyDescent="0.25">
      <c r="B8340" s="31">
        <v>30776</v>
      </c>
      <c r="C8340" s="33">
        <v>44.25</v>
      </c>
    </row>
    <row r="8341" spans="2:3" x14ac:dyDescent="0.25">
      <c r="B8341" s="31">
        <v>30775</v>
      </c>
      <c r="C8341" s="33">
        <v>44.5</v>
      </c>
    </row>
    <row r="8342" spans="2:3" x14ac:dyDescent="0.25">
      <c r="B8342" s="31">
        <v>30774</v>
      </c>
      <c r="C8342" s="33">
        <v>45.37</v>
      </c>
    </row>
    <row r="8343" spans="2:3" x14ac:dyDescent="0.25">
      <c r="B8343" s="31">
        <v>30771</v>
      </c>
      <c r="C8343" s="33">
        <v>45.37</v>
      </c>
    </row>
    <row r="8344" spans="2:3" x14ac:dyDescent="0.25">
      <c r="B8344" s="31">
        <v>30770</v>
      </c>
      <c r="C8344" s="33">
        <v>46.5</v>
      </c>
    </row>
    <row r="8345" spans="2:3" x14ac:dyDescent="0.25">
      <c r="B8345" s="31">
        <v>30769</v>
      </c>
      <c r="C8345" s="33">
        <v>47</v>
      </c>
    </row>
    <row r="8346" spans="2:3" x14ac:dyDescent="0.25">
      <c r="B8346" s="31">
        <v>30768</v>
      </c>
      <c r="C8346" s="33">
        <v>47</v>
      </c>
    </row>
    <row r="8347" spans="2:3" x14ac:dyDescent="0.25">
      <c r="B8347" s="31">
        <v>30767</v>
      </c>
      <c r="C8347" s="33">
        <v>47.12</v>
      </c>
    </row>
    <row r="8348" spans="2:3" x14ac:dyDescent="0.25">
      <c r="B8348" s="31">
        <v>30764</v>
      </c>
      <c r="C8348" s="33">
        <v>47.12</v>
      </c>
    </row>
    <row r="8349" spans="2:3" x14ac:dyDescent="0.25">
      <c r="B8349" s="31">
        <v>30763</v>
      </c>
      <c r="C8349" s="33">
        <v>47.5</v>
      </c>
    </row>
    <row r="8350" spans="2:3" x14ac:dyDescent="0.25">
      <c r="B8350" s="31">
        <v>30762</v>
      </c>
      <c r="C8350" s="33">
        <v>48</v>
      </c>
    </row>
    <row r="8351" spans="2:3" x14ac:dyDescent="0.25">
      <c r="B8351" s="31">
        <v>30761</v>
      </c>
      <c r="C8351" s="33">
        <v>47.5</v>
      </c>
    </row>
    <row r="8352" spans="2:3" x14ac:dyDescent="0.25">
      <c r="B8352" s="31">
        <v>30760</v>
      </c>
      <c r="C8352" s="33">
        <v>46.62</v>
      </c>
    </row>
    <row r="8353" spans="2:3" x14ac:dyDescent="0.25">
      <c r="B8353" s="31">
        <v>30757</v>
      </c>
      <c r="C8353" s="33">
        <v>47.38</v>
      </c>
    </row>
    <row r="8354" spans="2:3" x14ac:dyDescent="0.25">
      <c r="B8354" s="31">
        <v>30756</v>
      </c>
      <c r="C8354" s="33">
        <v>46</v>
      </c>
    </row>
    <row r="8355" spans="2:3" x14ac:dyDescent="0.25">
      <c r="B8355" s="31">
        <v>30755</v>
      </c>
      <c r="C8355" s="33">
        <v>45.5</v>
      </c>
    </row>
    <row r="8356" spans="2:3" x14ac:dyDescent="0.25">
      <c r="B8356" s="31">
        <v>30754</v>
      </c>
      <c r="C8356" s="33">
        <v>46.12</v>
      </c>
    </row>
    <row r="8357" spans="2:3" x14ac:dyDescent="0.25">
      <c r="B8357" s="31">
        <v>30753</v>
      </c>
      <c r="C8357" s="33">
        <v>45.25</v>
      </c>
    </row>
    <row r="8358" spans="2:3" x14ac:dyDescent="0.25">
      <c r="B8358" s="31">
        <v>30750</v>
      </c>
      <c r="C8358" s="33">
        <v>46.5</v>
      </c>
    </row>
    <row r="8359" spans="2:3" x14ac:dyDescent="0.25">
      <c r="B8359" s="31">
        <v>30749</v>
      </c>
      <c r="C8359" s="33">
        <v>47.75</v>
      </c>
    </row>
    <row r="8360" spans="2:3" x14ac:dyDescent="0.25">
      <c r="B8360" s="31">
        <v>30748</v>
      </c>
      <c r="C8360" s="33">
        <v>47</v>
      </c>
    </row>
    <row r="8361" spans="2:3" x14ac:dyDescent="0.25">
      <c r="B8361" s="31">
        <v>30747</v>
      </c>
      <c r="C8361" s="33">
        <v>47.75</v>
      </c>
    </row>
    <row r="8362" spans="2:3" x14ac:dyDescent="0.25">
      <c r="B8362" s="31">
        <v>30746</v>
      </c>
      <c r="C8362" s="33">
        <v>48.25</v>
      </c>
    </row>
    <row r="8363" spans="2:3" x14ac:dyDescent="0.25">
      <c r="B8363" s="31">
        <v>30743</v>
      </c>
      <c r="C8363" s="33">
        <v>49</v>
      </c>
    </row>
    <row r="8364" spans="2:3" x14ac:dyDescent="0.25">
      <c r="B8364" s="31">
        <v>30742</v>
      </c>
      <c r="C8364" s="33">
        <v>47.75</v>
      </c>
    </row>
    <row r="8365" spans="2:3" x14ac:dyDescent="0.25">
      <c r="B8365" s="31">
        <v>30741</v>
      </c>
      <c r="C8365" s="33">
        <v>48.25</v>
      </c>
    </row>
    <row r="8366" spans="2:3" x14ac:dyDescent="0.25">
      <c r="B8366" s="31">
        <v>30740</v>
      </c>
      <c r="C8366" s="33">
        <v>48</v>
      </c>
    </row>
    <row r="8367" spans="2:3" x14ac:dyDescent="0.25">
      <c r="B8367" s="31">
        <v>30739</v>
      </c>
      <c r="C8367" s="33">
        <v>48.63</v>
      </c>
    </row>
    <row r="8368" spans="2:3" x14ac:dyDescent="0.25">
      <c r="B8368" s="31">
        <v>30736</v>
      </c>
      <c r="C8368" s="33">
        <v>48</v>
      </c>
    </row>
    <row r="8369" spans="2:3" x14ac:dyDescent="0.25">
      <c r="B8369" s="31">
        <v>30735</v>
      </c>
      <c r="C8369" s="33">
        <v>47.75</v>
      </c>
    </row>
    <row r="8370" spans="2:3" x14ac:dyDescent="0.25">
      <c r="B8370" s="31">
        <v>30734</v>
      </c>
      <c r="C8370" s="33">
        <v>48.25</v>
      </c>
    </row>
    <row r="8371" spans="2:3" x14ac:dyDescent="0.25">
      <c r="B8371" s="31">
        <v>30733</v>
      </c>
      <c r="C8371" s="33">
        <v>49.63</v>
      </c>
    </row>
    <row r="8372" spans="2:3" x14ac:dyDescent="0.25">
      <c r="B8372" s="31">
        <v>30729</v>
      </c>
      <c r="C8372" s="33">
        <v>50.13</v>
      </c>
    </row>
    <row r="8373" spans="2:3" x14ac:dyDescent="0.25">
      <c r="B8373" s="31">
        <v>30728</v>
      </c>
      <c r="C8373" s="33">
        <v>51</v>
      </c>
    </row>
    <row r="8374" spans="2:3" x14ac:dyDescent="0.25">
      <c r="B8374" s="31">
        <v>30727</v>
      </c>
      <c r="C8374" s="33">
        <v>50.25</v>
      </c>
    </row>
    <row r="8375" spans="2:3" x14ac:dyDescent="0.25">
      <c r="B8375" s="31">
        <v>30726</v>
      </c>
      <c r="C8375" s="33">
        <v>49.5</v>
      </c>
    </row>
    <row r="8376" spans="2:3" x14ac:dyDescent="0.25">
      <c r="B8376" s="31">
        <v>30725</v>
      </c>
      <c r="C8376" s="33">
        <v>48.5</v>
      </c>
    </row>
    <row r="8377" spans="2:3" x14ac:dyDescent="0.25">
      <c r="B8377" s="31">
        <v>30722</v>
      </c>
      <c r="C8377" s="33">
        <v>48.63</v>
      </c>
    </row>
    <row r="8378" spans="2:3" x14ac:dyDescent="0.25">
      <c r="B8378" s="31">
        <v>30721</v>
      </c>
      <c r="C8378" s="33">
        <v>48</v>
      </c>
    </row>
    <row r="8379" spans="2:3" x14ac:dyDescent="0.25">
      <c r="B8379" s="31">
        <v>30720</v>
      </c>
      <c r="C8379" s="33">
        <v>48.25</v>
      </c>
    </row>
    <row r="8380" spans="2:3" x14ac:dyDescent="0.25">
      <c r="B8380" s="31">
        <v>30719</v>
      </c>
      <c r="C8380" s="33">
        <v>48</v>
      </c>
    </row>
    <row r="8381" spans="2:3" x14ac:dyDescent="0.25">
      <c r="B8381" s="31">
        <v>30718</v>
      </c>
      <c r="C8381" s="33">
        <v>48.63</v>
      </c>
    </row>
    <row r="8382" spans="2:3" x14ac:dyDescent="0.25">
      <c r="B8382" s="31">
        <v>30715</v>
      </c>
      <c r="C8382" s="33">
        <v>49.75</v>
      </c>
    </row>
    <row r="8383" spans="2:3" x14ac:dyDescent="0.25">
      <c r="B8383" s="31">
        <v>30714</v>
      </c>
      <c r="C8383" s="33">
        <v>49.37</v>
      </c>
    </row>
    <row r="8384" spans="2:3" x14ac:dyDescent="0.25">
      <c r="B8384" s="31">
        <v>30713</v>
      </c>
      <c r="C8384" s="33">
        <v>49.75</v>
      </c>
    </row>
    <row r="8385" spans="2:3" x14ac:dyDescent="0.25">
      <c r="B8385" s="31">
        <v>30712</v>
      </c>
      <c r="C8385" s="33">
        <v>50.5</v>
      </c>
    </row>
    <row r="8386" spans="2:3" x14ac:dyDescent="0.25">
      <c r="B8386" s="31">
        <v>30711</v>
      </c>
      <c r="C8386" s="33">
        <v>49.75</v>
      </c>
    </row>
    <row r="8387" spans="2:3" x14ac:dyDescent="0.25">
      <c r="B8387" s="31">
        <v>30708</v>
      </c>
      <c r="C8387" s="33">
        <v>50</v>
      </c>
    </row>
    <row r="8388" spans="2:3" x14ac:dyDescent="0.25">
      <c r="B8388" s="31">
        <v>30707</v>
      </c>
      <c r="C8388" s="33">
        <v>50.25</v>
      </c>
    </row>
    <row r="8389" spans="2:3" x14ac:dyDescent="0.25">
      <c r="B8389" s="31">
        <v>30706</v>
      </c>
      <c r="C8389" s="33">
        <v>50.75</v>
      </c>
    </row>
    <row r="8390" spans="2:3" x14ac:dyDescent="0.25">
      <c r="B8390" s="31">
        <v>30705</v>
      </c>
      <c r="C8390" s="33">
        <v>50.25</v>
      </c>
    </row>
    <row r="8391" spans="2:3" x14ac:dyDescent="0.25">
      <c r="B8391" s="31">
        <v>30704</v>
      </c>
      <c r="C8391" s="33">
        <v>49.63</v>
      </c>
    </row>
    <row r="8392" spans="2:3" x14ac:dyDescent="0.25">
      <c r="B8392" s="31">
        <v>30701</v>
      </c>
      <c r="C8392" s="33">
        <v>49</v>
      </c>
    </row>
    <row r="8393" spans="2:3" x14ac:dyDescent="0.25">
      <c r="B8393" s="31">
        <v>30700</v>
      </c>
      <c r="C8393" s="33">
        <v>49.37</v>
      </c>
    </row>
    <row r="8394" spans="2:3" x14ac:dyDescent="0.25">
      <c r="B8394" s="31">
        <v>30699</v>
      </c>
      <c r="C8394" s="33">
        <v>49.37</v>
      </c>
    </row>
    <row r="8395" spans="2:3" x14ac:dyDescent="0.25">
      <c r="B8395" s="31">
        <v>30698</v>
      </c>
      <c r="C8395" s="33">
        <v>48.25</v>
      </c>
    </row>
    <row r="8396" spans="2:3" x14ac:dyDescent="0.25">
      <c r="B8396" s="31">
        <v>30697</v>
      </c>
      <c r="C8396" s="33">
        <v>49.13</v>
      </c>
    </row>
    <row r="8397" spans="2:3" x14ac:dyDescent="0.25">
      <c r="B8397" s="31">
        <v>30694</v>
      </c>
      <c r="C8397" s="33">
        <v>49.63</v>
      </c>
    </row>
    <row r="8398" spans="2:3" x14ac:dyDescent="0.25">
      <c r="B8398" s="31">
        <v>30693</v>
      </c>
      <c r="C8398" s="33">
        <v>49.37</v>
      </c>
    </row>
    <row r="8399" spans="2:3" x14ac:dyDescent="0.25">
      <c r="B8399" s="31">
        <v>30692</v>
      </c>
      <c r="C8399" s="33">
        <v>48.87</v>
      </c>
    </row>
    <row r="8400" spans="2:3" x14ac:dyDescent="0.25">
      <c r="B8400" s="31">
        <v>30691</v>
      </c>
      <c r="C8400" s="33">
        <v>47.88</v>
      </c>
    </row>
    <row r="8401" spans="2:3" x14ac:dyDescent="0.25">
      <c r="B8401" s="31">
        <v>30690</v>
      </c>
      <c r="C8401" s="33">
        <v>47</v>
      </c>
    </row>
    <row r="8402" spans="2:3" x14ac:dyDescent="0.25">
      <c r="B8402" s="31">
        <v>30687</v>
      </c>
      <c r="C8402" s="33">
        <v>46.88</v>
      </c>
    </row>
    <row r="8403" spans="2:3" x14ac:dyDescent="0.25">
      <c r="B8403" s="31">
        <v>30686</v>
      </c>
      <c r="C8403" s="33">
        <v>47.38</v>
      </c>
    </row>
    <row r="8404" spans="2:3" x14ac:dyDescent="0.25">
      <c r="B8404" s="31">
        <v>30685</v>
      </c>
      <c r="C8404" s="33">
        <v>45.87</v>
      </c>
    </row>
    <row r="8405" spans="2:3" x14ac:dyDescent="0.25">
      <c r="B8405" s="31">
        <v>30684</v>
      </c>
      <c r="C8405" s="33">
        <v>44</v>
      </c>
    </row>
    <row r="8406" spans="2:3" x14ac:dyDescent="0.25">
      <c r="B8406" s="31">
        <v>30680</v>
      </c>
      <c r="C8406" s="33">
        <v>44</v>
      </c>
    </row>
  </sheetData>
  <hyperlinks>
    <hyperlink ref="C3" r:id="rId1"/>
  </hyperlinks>
  <pageMargins left="0.7" right="0.7" top="0.78740157499999996" bottom="0.78740157499999996" header="0.3" footer="0.3"/>
  <pageSetup paperSize="9" orientation="portrait" horizontalDpi="200" verticalDpi="200" r:id="rId2"/>
  <customProperties>
    <customPr name="LastActiv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opcí</vt:lpstr>
      <vt:lpstr>Historická Volatilita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Jiri</cp:lastModifiedBy>
  <dcterms:created xsi:type="dcterms:W3CDTF">2016-05-02T15:06:47Z</dcterms:created>
  <dcterms:modified xsi:type="dcterms:W3CDTF">2017-06-24T06:32:33Z</dcterms:modified>
</cp:coreProperties>
</file>